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gfp\2025\"/>
    </mc:Choice>
  </mc:AlternateContent>
  <xr:revisionPtr revIDLastSave="0" documentId="8_{EED2157B-7E22-4B3D-8BE1-3E31EF87274A}" xr6:coauthVersionLast="47" xr6:coauthVersionMax="47" xr10:uidLastSave="{00000000-0000-0000-0000-000000000000}"/>
  <bookViews>
    <workbookView xWindow="-120" yWindow="-120" windowWidth="19440" windowHeight="11520" xr2:uid="{00000000-000D-0000-FFFF-FFFF00000000}"/>
  </bookViews>
  <sheets>
    <sheet name="Toda la sede" sheetId="1" r:id="rId1"/>
    <sheet name="Basica Secundaria" sheetId="5" r:id="rId2"/>
    <sheet name="Media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2" i="7" l="1"/>
  <c r="Q12" i="7"/>
  <c r="O12" i="7"/>
  <c r="P12" i="7" s="1"/>
  <c r="M12" i="7"/>
  <c r="N12" i="7" s="1"/>
  <c r="L12" i="7"/>
  <c r="C19" i="7" s="1"/>
  <c r="J12" i="7"/>
  <c r="K12" i="7" s="1"/>
  <c r="H12" i="7"/>
  <c r="I12" i="7" s="1"/>
  <c r="G12" i="7"/>
  <c r="C15" i="7" s="1"/>
  <c r="E12" i="7"/>
  <c r="F12" i="7" s="1"/>
  <c r="C12" i="7"/>
  <c r="D12" i="7" s="1"/>
  <c r="P11" i="7"/>
  <c r="N11" i="7"/>
  <c r="F11" i="7"/>
  <c r="D11" i="7"/>
  <c r="K10" i="7"/>
  <c r="I10" i="7"/>
  <c r="F10" i="7"/>
  <c r="D10" i="7"/>
  <c r="F9" i="7"/>
  <c r="D9" i="7"/>
  <c r="P8" i="7"/>
  <c r="N8" i="7"/>
  <c r="F8" i="7"/>
  <c r="D8" i="7"/>
  <c r="P7" i="7"/>
  <c r="N7" i="7"/>
  <c r="K7" i="7"/>
  <c r="I7" i="7"/>
  <c r="F7" i="7"/>
  <c r="D7" i="7"/>
  <c r="P6" i="7"/>
  <c r="N6" i="7"/>
  <c r="K6" i="7"/>
  <c r="I6" i="7"/>
  <c r="F6" i="7"/>
  <c r="D6" i="7"/>
  <c r="P5" i="7"/>
  <c r="N5" i="7"/>
  <c r="K5" i="7"/>
  <c r="I5" i="7"/>
  <c r="F5" i="7"/>
  <c r="D5" i="7"/>
  <c r="P4" i="7"/>
  <c r="N4" i="7"/>
  <c r="K4" i="7"/>
  <c r="I4" i="7"/>
  <c r="F4" i="7"/>
  <c r="D4" i="7"/>
  <c r="S21" i="5"/>
  <c r="Q21" i="5"/>
  <c r="O21" i="5"/>
  <c r="P21" i="5" s="1"/>
  <c r="M21" i="5"/>
  <c r="N21" i="5" s="1"/>
  <c r="L21" i="5"/>
  <c r="J21" i="5"/>
  <c r="K21" i="5" s="1"/>
  <c r="H21" i="5"/>
  <c r="G21" i="5"/>
  <c r="C24" i="5" s="1"/>
  <c r="E21" i="5"/>
  <c r="F21" i="5" s="1"/>
  <c r="C21" i="5"/>
  <c r="D21" i="5" s="1"/>
  <c r="P20" i="5"/>
  <c r="N20" i="5"/>
  <c r="K20" i="5"/>
  <c r="I20" i="5"/>
  <c r="F20" i="5"/>
  <c r="D20" i="5"/>
  <c r="P19" i="5"/>
  <c r="N19" i="5"/>
  <c r="K19" i="5"/>
  <c r="I19" i="5"/>
  <c r="F19" i="5"/>
  <c r="D19" i="5"/>
  <c r="P18" i="5"/>
  <c r="N18" i="5"/>
  <c r="K18" i="5"/>
  <c r="I18" i="5"/>
  <c r="F18" i="5"/>
  <c r="D18" i="5"/>
  <c r="P17" i="5"/>
  <c r="N17" i="5"/>
  <c r="K17" i="5"/>
  <c r="I17" i="5"/>
  <c r="F17" i="5"/>
  <c r="D17" i="5"/>
  <c r="P16" i="5"/>
  <c r="N16" i="5"/>
  <c r="K16" i="5"/>
  <c r="I16" i="5"/>
  <c r="F16" i="5"/>
  <c r="D16" i="5"/>
  <c r="P15" i="5"/>
  <c r="N15" i="5"/>
  <c r="K15" i="5"/>
  <c r="I15" i="5"/>
  <c r="F15" i="5"/>
  <c r="D15" i="5"/>
  <c r="K14" i="5"/>
  <c r="I14" i="5"/>
  <c r="F14" i="5"/>
  <c r="D14" i="5"/>
  <c r="P13" i="5"/>
  <c r="N13" i="5"/>
  <c r="K13" i="5"/>
  <c r="I13" i="5"/>
  <c r="F13" i="5"/>
  <c r="D13" i="5"/>
  <c r="P12" i="5"/>
  <c r="N12" i="5"/>
  <c r="K12" i="5"/>
  <c r="I12" i="5"/>
  <c r="F12" i="5"/>
  <c r="D12" i="5"/>
  <c r="P11" i="5"/>
  <c r="N11" i="5"/>
  <c r="K11" i="5"/>
  <c r="I11" i="5"/>
  <c r="F11" i="5"/>
  <c r="D11" i="5"/>
  <c r="P10" i="5"/>
  <c r="N10" i="5"/>
  <c r="K10" i="5"/>
  <c r="I10" i="5"/>
  <c r="F10" i="5"/>
  <c r="D10" i="5"/>
  <c r="P9" i="5"/>
  <c r="N9" i="5"/>
  <c r="K9" i="5"/>
  <c r="I9" i="5"/>
  <c r="F9" i="5"/>
  <c r="D9" i="5"/>
  <c r="P8" i="5"/>
  <c r="N8" i="5"/>
  <c r="K8" i="5"/>
  <c r="I8" i="5"/>
  <c r="F8" i="5"/>
  <c r="D8" i="5"/>
  <c r="P7" i="5"/>
  <c r="N7" i="5"/>
  <c r="K7" i="5"/>
  <c r="I7" i="5"/>
  <c r="F7" i="5"/>
  <c r="D7" i="5"/>
  <c r="P6" i="5"/>
  <c r="N6" i="5"/>
  <c r="K6" i="5"/>
  <c r="I6" i="5"/>
  <c r="F6" i="5"/>
  <c r="D6" i="5"/>
  <c r="P5" i="5"/>
  <c r="N5" i="5"/>
  <c r="K5" i="5"/>
  <c r="I5" i="5"/>
  <c r="F5" i="5"/>
  <c r="D5" i="5"/>
  <c r="P4" i="5"/>
  <c r="N4" i="5"/>
  <c r="K4" i="5"/>
  <c r="I4" i="5"/>
  <c r="F4" i="5"/>
  <c r="D4" i="5"/>
  <c r="C31" i="1"/>
  <c r="S29" i="1"/>
  <c r="Q29" i="1"/>
  <c r="O29" i="1"/>
  <c r="M29" i="1"/>
  <c r="L29" i="1"/>
  <c r="J29" i="1"/>
  <c r="H29" i="1"/>
  <c r="G29" i="1"/>
  <c r="E29" i="1"/>
  <c r="C29" i="1"/>
  <c r="D29" i="1" s="1"/>
  <c r="C39" i="1"/>
  <c r="C36" i="1"/>
  <c r="C32" i="1"/>
  <c r="P5" i="1"/>
  <c r="P6" i="1"/>
  <c r="P7" i="1"/>
  <c r="P8" i="1"/>
  <c r="P9" i="1"/>
  <c r="P10" i="1"/>
  <c r="P11" i="1"/>
  <c r="P12" i="1"/>
  <c r="P13" i="1"/>
  <c r="P15" i="1"/>
  <c r="P16" i="1"/>
  <c r="P17" i="1"/>
  <c r="P18" i="1"/>
  <c r="P19" i="1"/>
  <c r="P20" i="1"/>
  <c r="P21" i="1"/>
  <c r="P22" i="1"/>
  <c r="P23" i="1"/>
  <c r="P24" i="1"/>
  <c r="P25" i="1"/>
  <c r="P28" i="1"/>
  <c r="N5" i="1"/>
  <c r="N6" i="1"/>
  <c r="N7" i="1"/>
  <c r="N8" i="1"/>
  <c r="N9" i="1"/>
  <c r="N10" i="1"/>
  <c r="N11" i="1"/>
  <c r="N12" i="1"/>
  <c r="N13" i="1"/>
  <c r="N15" i="1"/>
  <c r="N16" i="1"/>
  <c r="N17" i="1"/>
  <c r="N18" i="1"/>
  <c r="N19" i="1"/>
  <c r="N20" i="1"/>
  <c r="N21" i="1"/>
  <c r="N22" i="1"/>
  <c r="N23" i="1"/>
  <c r="N24" i="1"/>
  <c r="N25" i="1"/>
  <c r="N28" i="1"/>
  <c r="N29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7" i="1"/>
  <c r="K29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7" i="1"/>
  <c r="I29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P4" i="1"/>
  <c r="N4" i="1"/>
  <c r="D4" i="1"/>
  <c r="K4" i="1"/>
  <c r="I4" i="1"/>
  <c r="C14" i="7" l="1"/>
  <c r="C16" i="7" s="1"/>
  <c r="I21" i="5"/>
  <c r="C23" i="5"/>
  <c r="C28" i="5"/>
  <c r="P29" i="1"/>
  <c r="C41" i="1"/>
  <c r="C40" i="1"/>
  <c r="C33" i="1"/>
  <c r="C35" i="1"/>
  <c r="C37" i="1" s="1"/>
  <c r="C22" i="7" l="1"/>
  <c r="C18" i="7"/>
  <c r="C20" i="7" s="1"/>
  <c r="C31" i="5"/>
  <c r="C27" i="5"/>
  <c r="C29" i="5" s="1"/>
  <c r="C25" i="5"/>
  <c r="C23" i="7" l="1"/>
  <c r="C24" i="7"/>
  <c r="C32" i="5"/>
  <c r="C33" i="5"/>
</calcChain>
</file>

<file path=xl/sharedStrings.xml><?xml version="1.0" encoding="utf-8"?>
<sst xmlns="http://schemas.openxmlformats.org/spreadsheetml/2006/main" count="149" uniqueCount="43">
  <si>
    <r>
      <rPr>
        <sz val="8"/>
        <rFont val="Abadi MT Condensed Light"/>
        <family val="2"/>
      </rPr>
      <t>COD</t>
    </r>
  </si>
  <si>
    <r>
      <rPr>
        <sz val="12"/>
        <rFont val="Abadi MT Condensed Light"/>
        <family val="2"/>
      </rPr>
      <t>G</t>
    </r>
    <r>
      <rPr>
        <sz val="12"/>
        <rFont val="Times New Roman"/>
        <family val="1"/>
      </rPr>
      <t xml:space="preserve"> </t>
    </r>
    <r>
      <rPr>
        <sz val="12"/>
        <rFont val="Abadi MT Condensed Light"/>
        <family val="2"/>
      </rPr>
      <t>R</t>
    </r>
    <r>
      <rPr>
        <sz val="12"/>
        <rFont val="Times New Roman"/>
        <family val="1"/>
      </rPr>
      <t xml:space="preserve"> </t>
    </r>
    <r>
      <rPr>
        <sz val="12"/>
        <rFont val="Abadi MT Condensed Light"/>
        <family val="2"/>
      </rPr>
      <t>A</t>
    </r>
    <r>
      <rPr>
        <sz val="12"/>
        <rFont val="Times New Roman"/>
        <family val="1"/>
      </rPr>
      <t xml:space="preserve"> </t>
    </r>
    <r>
      <rPr>
        <sz val="12"/>
        <rFont val="Abadi MT Condensed Light"/>
        <family val="2"/>
      </rPr>
      <t>D</t>
    </r>
    <r>
      <rPr>
        <sz val="12"/>
        <rFont val="Times New Roman"/>
        <family val="1"/>
      </rPr>
      <t xml:space="preserve"> </t>
    </r>
    <r>
      <rPr>
        <sz val="12"/>
        <rFont val="Abadi MT Condensed Light"/>
        <family val="2"/>
      </rPr>
      <t>O</t>
    </r>
    <r>
      <rPr>
        <sz val="12"/>
        <rFont val="Times New Roman"/>
        <family val="1"/>
      </rPr>
      <t xml:space="preserve"> </t>
    </r>
    <r>
      <rPr>
        <sz val="12"/>
        <rFont val="Abadi MT Condensed Light"/>
        <family val="2"/>
      </rPr>
      <t>S</t>
    </r>
  </si>
  <si>
    <r>
      <rPr>
        <sz val="10"/>
        <rFont val="Courier New"/>
        <family val="3"/>
      </rPr>
      <t>APROBADOS</t>
    </r>
  </si>
  <si>
    <r>
      <rPr>
        <sz val="10"/>
        <rFont val="Courier New"/>
        <family val="3"/>
      </rPr>
      <t>REPROBADOS</t>
    </r>
  </si>
  <si>
    <r>
      <rPr>
        <sz val="10"/>
        <rFont val="Courier New"/>
        <family val="3"/>
      </rPr>
      <t>T</t>
    </r>
    <r>
      <rPr>
        <sz val="10"/>
        <rFont val="Times New Roman"/>
        <family val="1"/>
      </rPr>
      <t xml:space="preserve">  </t>
    </r>
    <r>
      <rPr>
        <sz val="10"/>
        <rFont val="Courier New"/>
        <family val="3"/>
      </rPr>
      <t>O</t>
    </r>
    <r>
      <rPr>
        <sz val="10"/>
        <rFont val="Times New Roman"/>
        <family val="1"/>
      </rPr>
      <t xml:space="preserve">  </t>
    </r>
    <r>
      <rPr>
        <sz val="10"/>
        <rFont val="Courier New"/>
        <family val="3"/>
      </rPr>
      <t>T</t>
    </r>
    <r>
      <rPr>
        <sz val="10"/>
        <rFont val="Times New Roman"/>
        <family val="1"/>
      </rPr>
      <t xml:space="preserve">  </t>
    </r>
    <r>
      <rPr>
        <sz val="10"/>
        <rFont val="Courier New"/>
        <family val="3"/>
      </rPr>
      <t>A</t>
    </r>
    <r>
      <rPr>
        <sz val="10"/>
        <rFont val="Times New Roman"/>
        <family val="1"/>
      </rPr>
      <t xml:space="preserve">  </t>
    </r>
    <r>
      <rPr>
        <sz val="10"/>
        <rFont val="Courier New"/>
        <family val="3"/>
      </rPr>
      <t>L</t>
    </r>
  </si>
  <si>
    <r>
      <rPr>
        <sz val="8"/>
        <rFont val="Arial"/>
        <family val="2"/>
      </rPr>
      <t>Hombres</t>
    </r>
  </si>
  <si>
    <r>
      <rPr>
        <sz val="8"/>
        <rFont val="Arial"/>
        <family val="2"/>
      </rPr>
      <t>Mujeres</t>
    </r>
  </si>
  <si>
    <r>
      <rPr>
        <sz val="8"/>
        <rFont val="Arial"/>
        <family val="2"/>
      </rPr>
      <t>TOTAL</t>
    </r>
  </si>
  <si>
    <r>
      <rPr>
        <sz val="10"/>
        <rFont val="Arial Narrow"/>
        <family val="2"/>
      </rPr>
      <t>06-01</t>
    </r>
  </si>
  <si>
    <r>
      <rPr>
        <sz val="10"/>
        <rFont val="Arial Narrow"/>
        <family val="2"/>
      </rPr>
      <t>06-02</t>
    </r>
  </si>
  <si>
    <r>
      <rPr>
        <sz val="10"/>
        <rFont val="Arial Narrow"/>
        <family val="2"/>
      </rPr>
      <t>06-03</t>
    </r>
  </si>
  <si>
    <r>
      <rPr>
        <sz val="10"/>
        <rFont val="Arial Narrow"/>
        <family val="2"/>
      </rPr>
      <t>06-04</t>
    </r>
  </si>
  <si>
    <r>
      <rPr>
        <sz val="10"/>
        <rFont val="Arial Narrow"/>
        <family val="2"/>
      </rPr>
      <t>06-05</t>
    </r>
  </si>
  <si>
    <r>
      <rPr>
        <sz val="10"/>
        <rFont val="Arial Narrow"/>
        <family val="2"/>
      </rPr>
      <t>07-01</t>
    </r>
  </si>
  <si>
    <r>
      <rPr>
        <sz val="10"/>
        <rFont val="Arial Narrow"/>
        <family val="2"/>
      </rPr>
      <t>07-02</t>
    </r>
  </si>
  <si>
    <r>
      <rPr>
        <sz val="10"/>
        <rFont val="Arial Narrow"/>
        <family val="2"/>
      </rPr>
      <t>07-03</t>
    </r>
  </si>
  <si>
    <r>
      <rPr>
        <sz val="10"/>
        <rFont val="Arial Narrow"/>
        <family val="2"/>
      </rPr>
      <t>07-04</t>
    </r>
  </si>
  <si>
    <r>
      <rPr>
        <sz val="10"/>
        <rFont val="Arial Narrow"/>
        <family val="2"/>
      </rPr>
      <t>08-01</t>
    </r>
  </si>
  <si>
    <r>
      <rPr>
        <sz val="10"/>
        <rFont val="Arial Narrow"/>
        <family val="2"/>
      </rPr>
      <t>08-02</t>
    </r>
  </si>
  <si>
    <r>
      <rPr>
        <sz val="10"/>
        <rFont val="Arial Narrow"/>
        <family val="2"/>
      </rPr>
      <t>08-03</t>
    </r>
  </si>
  <si>
    <r>
      <rPr>
        <sz val="10"/>
        <rFont val="Arial Narrow"/>
        <family val="2"/>
      </rPr>
      <t>08-04</t>
    </r>
  </si>
  <si>
    <r>
      <rPr>
        <sz val="10"/>
        <rFont val="Arial Narrow"/>
        <family val="2"/>
      </rPr>
      <t>09-01</t>
    </r>
  </si>
  <si>
    <r>
      <rPr>
        <sz val="10"/>
        <rFont val="Arial Narrow"/>
        <family val="2"/>
      </rPr>
      <t>09-02</t>
    </r>
  </si>
  <si>
    <r>
      <rPr>
        <sz val="10"/>
        <rFont val="Arial Narrow"/>
        <family val="2"/>
      </rPr>
      <t>09-03</t>
    </r>
  </si>
  <si>
    <r>
      <rPr>
        <sz val="10"/>
        <rFont val="Arial Narrow"/>
        <family val="2"/>
      </rPr>
      <t>09-04</t>
    </r>
  </si>
  <si>
    <r>
      <rPr>
        <sz val="10"/>
        <rFont val="Arial Narrow"/>
        <family val="2"/>
      </rPr>
      <t>10-01</t>
    </r>
  </si>
  <si>
    <r>
      <rPr>
        <sz val="10"/>
        <rFont val="Arial Narrow"/>
        <family val="2"/>
      </rPr>
      <t>10-02</t>
    </r>
  </si>
  <si>
    <r>
      <rPr>
        <sz val="10"/>
        <rFont val="Arial Narrow"/>
        <family val="2"/>
      </rPr>
      <t>10-03</t>
    </r>
  </si>
  <si>
    <r>
      <rPr>
        <sz val="10"/>
        <rFont val="Arial Narrow"/>
        <family val="2"/>
      </rPr>
      <t>10-04</t>
    </r>
  </si>
  <si>
    <r>
      <rPr>
        <sz val="10"/>
        <rFont val="Arial Narrow"/>
        <family val="2"/>
      </rPr>
      <t>11-01</t>
    </r>
  </si>
  <si>
    <r>
      <rPr>
        <sz val="10"/>
        <rFont val="Arial Narrow"/>
        <family val="2"/>
      </rPr>
      <t>11-02</t>
    </r>
  </si>
  <si>
    <r>
      <rPr>
        <sz val="10"/>
        <rFont val="Arial Narrow"/>
        <family val="2"/>
      </rPr>
      <t>11-03</t>
    </r>
  </si>
  <si>
    <r>
      <rPr>
        <sz val="10"/>
        <rFont val="Arial Narrow"/>
        <family val="2"/>
      </rPr>
      <t>11-04</t>
    </r>
  </si>
  <si>
    <r>
      <rPr>
        <sz val="12"/>
        <rFont val="Abadi MT Condensed Light"/>
        <family val="2"/>
      </rPr>
      <t>T</t>
    </r>
    <r>
      <rPr>
        <sz val="12"/>
        <rFont val="Times New Roman"/>
        <family val="1"/>
      </rPr>
      <t xml:space="preserve"> </t>
    </r>
    <r>
      <rPr>
        <sz val="12"/>
        <rFont val="Abadi MT Condensed Light"/>
        <family val="2"/>
      </rPr>
      <t>O</t>
    </r>
    <r>
      <rPr>
        <sz val="12"/>
        <rFont val="Times New Roman"/>
        <family val="1"/>
      </rPr>
      <t xml:space="preserve"> </t>
    </r>
    <r>
      <rPr>
        <sz val="12"/>
        <rFont val="Abadi MT Condensed Light"/>
        <family val="2"/>
      </rPr>
      <t>T</t>
    </r>
    <r>
      <rPr>
        <sz val="12"/>
        <rFont val="Times New Roman"/>
        <family val="1"/>
      </rPr>
      <t xml:space="preserve"> </t>
    </r>
    <r>
      <rPr>
        <sz val="12"/>
        <rFont val="Abadi MT Condensed Light"/>
        <family val="2"/>
      </rPr>
      <t>A</t>
    </r>
    <r>
      <rPr>
        <sz val="12"/>
        <rFont val="Times New Roman"/>
        <family val="1"/>
      </rPr>
      <t xml:space="preserve"> </t>
    </r>
    <r>
      <rPr>
        <sz val="12"/>
        <rFont val="Abadi MT Condensed Light"/>
        <family val="2"/>
      </rPr>
      <t>L</t>
    </r>
  </si>
  <si>
    <t>%</t>
  </si>
  <si>
    <r>
      <rPr>
        <sz val="10"/>
        <rFont val="Courier New"/>
        <family val="3"/>
      </rPr>
      <t>DESERTORES</t>
    </r>
    <r>
      <rPr>
        <sz val="10"/>
        <rFont val="Courier New"/>
      </rPr>
      <t>-RETIRADOS</t>
    </r>
  </si>
  <si>
    <t>Total estudiantes</t>
  </si>
  <si>
    <t>Porcentaje Promovidos</t>
  </si>
  <si>
    <t>Total Promovidos</t>
  </si>
  <si>
    <t>Total Estudiantes</t>
  </si>
  <si>
    <t>Total No promovidos</t>
  </si>
  <si>
    <t>Porcenaje No Promovidos</t>
  </si>
  <si>
    <t>Porcentaje Desert + 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</si>
</sst>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0.0"/>
  </numFmts>
  <fonts count="15" x14ac:knownFonts="1">
    <font>
      <sz val="10"/>
      <color rgb="FF000000"/>
      <name val="Times New Roman"/>
      <charset val="204"/>
    </font>
    <font>
      <sz val="8"/>
      <name val="Abadi MT Condensed Light"/>
    </font>
    <font>
      <sz val="10"/>
      <name val="Courier New"/>
    </font>
    <font>
      <sz val="8"/>
      <name val="Arial"/>
    </font>
    <font>
      <sz val="10"/>
      <color rgb="FF000000"/>
      <name val="Arial Narrow"/>
      <family val="2"/>
    </font>
    <font>
      <sz val="10"/>
      <name val="Arial Narrow"/>
    </font>
    <font>
      <sz val="12"/>
      <color rgb="FF000000"/>
      <name val="Arial Narrow"/>
      <family val="2"/>
    </font>
    <font>
      <sz val="8"/>
      <name val="Abadi MT Condensed Light"/>
      <family val="2"/>
    </font>
    <font>
      <sz val="12"/>
      <name val="Abadi MT Condensed Light"/>
      <family val="2"/>
    </font>
    <font>
      <sz val="12"/>
      <name val="Times New Roman"/>
      <family val="1"/>
    </font>
    <font>
      <sz val="10"/>
      <name val="Courier New"/>
      <family val="3"/>
    </font>
    <font>
      <sz val="10"/>
      <name val="Times New Roman"/>
      <family val="1"/>
    </font>
    <font>
      <sz val="8"/>
      <name val="Arial"/>
      <family val="2"/>
    </font>
    <font>
      <sz val="10"/>
      <name val="Arial Narrow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double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double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 wrapText="1"/>
    </xf>
    <xf numFmtId="164" fontId="4" fillId="0" borderId="1" xfId="0" applyNumberFormat="1" applyFont="1" applyBorder="1" applyAlignment="1">
      <alignment horizontal="right" vertical="top" indent="1" shrinkToFit="1"/>
    </xf>
    <xf numFmtId="1" fontId="4" fillId="0" borderId="1" xfId="0" applyNumberFormat="1" applyFont="1" applyBorder="1" applyAlignment="1">
      <alignment horizontal="right" vertical="top" indent="1" shrinkToFit="1"/>
    </xf>
    <xf numFmtId="0" fontId="0" fillId="0" borderId="0" xfId="0" applyAlignment="1">
      <alignment horizontal="left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right" vertical="top" wrapText="1"/>
    </xf>
    <xf numFmtId="1" fontId="4" fillId="3" borderId="1" xfId="0" applyNumberFormat="1" applyFont="1" applyFill="1" applyBorder="1" applyAlignment="1">
      <alignment horizontal="right" vertical="top" indent="1" shrinkToFit="1"/>
    </xf>
    <xf numFmtId="0" fontId="3" fillId="4" borderId="1" xfId="0" applyFont="1" applyFill="1" applyBorder="1" applyAlignment="1">
      <alignment horizontal="left" vertical="top" wrapText="1"/>
    </xf>
    <xf numFmtId="1" fontId="4" fillId="4" borderId="1" xfId="0" applyNumberFormat="1" applyFont="1" applyFill="1" applyBorder="1" applyAlignment="1">
      <alignment horizontal="left" vertical="top" indent="2" shrinkToFit="1"/>
    </xf>
    <xf numFmtId="0" fontId="3" fillId="4" borderId="1" xfId="0" applyFont="1" applyFill="1" applyBorder="1" applyAlignment="1">
      <alignment horizontal="right" vertical="top" wrapText="1"/>
    </xf>
    <xf numFmtId="1" fontId="4" fillId="4" borderId="1" xfId="0" applyNumberFormat="1" applyFont="1" applyFill="1" applyBorder="1" applyAlignment="1">
      <alignment horizontal="right" vertical="top" indent="1" shrinkToFit="1"/>
    </xf>
    <xf numFmtId="0" fontId="5" fillId="0" borderId="4" xfId="0" applyFont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1" fontId="4" fillId="3" borderId="6" xfId="0" applyNumberFormat="1" applyFont="1" applyFill="1" applyBorder="1" applyAlignment="1">
      <alignment horizontal="right" vertical="top" indent="1" shrinkToFit="1"/>
    </xf>
    <xf numFmtId="0" fontId="3" fillId="3" borderId="11" xfId="0" applyFont="1" applyFill="1" applyBorder="1" applyAlignment="1">
      <alignment horizontal="right" vertical="top" wrapText="1"/>
    </xf>
    <xf numFmtId="0" fontId="3" fillId="0" borderId="12" xfId="0" applyFont="1" applyBorder="1" applyAlignment="1">
      <alignment horizontal="left" vertical="top" wrapText="1" indent="1"/>
    </xf>
    <xf numFmtId="1" fontId="4" fillId="3" borderId="11" xfId="0" applyNumberFormat="1" applyFont="1" applyFill="1" applyBorder="1" applyAlignment="1">
      <alignment horizontal="right" vertical="top" indent="1" shrinkToFit="1"/>
    </xf>
    <xf numFmtId="1" fontId="4" fillId="0" borderId="12" xfId="0" applyNumberFormat="1" applyFont="1" applyBorder="1" applyAlignment="1">
      <alignment horizontal="left" vertical="top" indent="3" shrinkToFit="1"/>
    </xf>
    <xf numFmtId="0" fontId="3" fillId="0" borderId="4" xfId="0" applyFont="1" applyBorder="1" applyAlignment="1">
      <alignment horizontal="right" vertical="top" wrapText="1"/>
    </xf>
    <xf numFmtId="1" fontId="4" fillId="0" borderId="4" xfId="0" applyNumberFormat="1" applyFont="1" applyBorder="1" applyAlignment="1">
      <alignment horizontal="right" vertical="top" indent="1" shrinkToFit="1"/>
    </xf>
    <xf numFmtId="1" fontId="4" fillId="3" borderId="6" xfId="0" applyNumberFormat="1" applyFont="1" applyFill="1" applyBorder="1" applyAlignment="1">
      <alignment horizontal="left" vertical="top" indent="2" shrinkToFit="1"/>
    </xf>
    <xf numFmtId="0" fontId="3" fillId="0" borderId="12" xfId="0" applyFont="1" applyBorder="1" applyAlignment="1">
      <alignment horizontal="right" vertical="top" wrapText="1"/>
    </xf>
    <xf numFmtId="1" fontId="4" fillId="0" borderId="12" xfId="0" applyNumberFormat="1" applyFont="1" applyBorder="1" applyAlignment="1">
      <alignment horizontal="right" vertical="top" indent="1" shrinkToFit="1"/>
    </xf>
    <xf numFmtId="1" fontId="0" fillId="0" borderId="0" xfId="0" applyNumberFormat="1" applyAlignment="1">
      <alignment horizontal="left" vertical="top"/>
    </xf>
    <xf numFmtId="0" fontId="14" fillId="0" borderId="0" xfId="0" applyFont="1" applyAlignment="1">
      <alignment horizontal="left" vertical="top"/>
    </xf>
    <xf numFmtId="165" fontId="14" fillId="0" borderId="0" xfId="0" applyNumberFormat="1" applyFont="1" applyAlignment="1">
      <alignment horizontal="left" vertical="top"/>
    </xf>
    <xf numFmtId="165" fontId="0" fillId="0" borderId="0" xfId="0" applyNumberFormat="1" applyAlignment="1">
      <alignment horizontal="left" vertical="top"/>
    </xf>
    <xf numFmtId="1" fontId="4" fillId="0" borderId="2" xfId="0" applyNumberFormat="1" applyFont="1" applyBorder="1" applyAlignment="1">
      <alignment horizontal="right" vertical="top" indent="1" shrinkToFit="1"/>
    </xf>
    <xf numFmtId="0" fontId="5" fillId="0" borderId="7" xfId="0" applyFont="1" applyBorder="1" applyAlignment="1">
      <alignment horizontal="left" vertical="top" wrapText="1"/>
    </xf>
    <xf numFmtId="1" fontId="4" fillId="3" borderId="14" xfId="0" applyNumberFormat="1" applyFont="1" applyFill="1" applyBorder="1" applyAlignment="1">
      <alignment horizontal="right" vertical="top" indent="1" shrinkToFit="1"/>
    </xf>
    <xf numFmtId="1" fontId="4" fillId="3" borderId="2" xfId="0" applyNumberFormat="1" applyFont="1" applyFill="1" applyBorder="1" applyAlignment="1">
      <alignment horizontal="right" vertical="top" indent="1" shrinkToFit="1"/>
    </xf>
    <xf numFmtId="1" fontId="4" fillId="4" borderId="2" xfId="0" applyNumberFormat="1" applyFont="1" applyFill="1" applyBorder="1" applyAlignment="1">
      <alignment horizontal="left" vertical="top" indent="2" shrinkToFit="1"/>
    </xf>
    <xf numFmtId="1" fontId="4" fillId="0" borderId="15" xfId="0" applyNumberFormat="1" applyFont="1" applyBorder="1" applyAlignment="1">
      <alignment horizontal="left" vertical="top" indent="3" shrinkToFit="1"/>
    </xf>
    <xf numFmtId="1" fontId="4" fillId="3" borderId="16" xfId="0" applyNumberFormat="1" applyFont="1" applyFill="1" applyBorder="1" applyAlignment="1">
      <alignment horizontal="right" vertical="top" indent="1" shrinkToFit="1"/>
    </xf>
    <xf numFmtId="1" fontId="4" fillId="4" borderId="2" xfId="0" applyNumberFormat="1" applyFont="1" applyFill="1" applyBorder="1" applyAlignment="1">
      <alignment horizontal="right" vertical="top" indent="1" shrinkToFit="1"/>
    </xf>
    <xf numFmtId="1" fontId="4" fillId="0" borderId="7" xfId="0" applyNumberFormat="1" applyFont="1" applyBorder="1" applyAlignment="1">
      <alignment horizontal="right" vertical="top" indent="1" shrinkToFit="1"/>
    </xf>
    <xf numFmtId="1" fontId="4" fillId="0" borderId="15" xfId="0" applyNumberFormat="1" applyFont="1" applyBorder="1" applyAlignment="1">
      <alignment horizontal="right" vertical="top" indent="1" shrinkToFit="1"/>
    </xf>
    <xf numFmtId="1" fontId="4" fillId="3" borderId="16" xfId="0" applyNumberFormat="1" applyFont="1" applyFill="1" applyBorder="1" applyAlignment="1">
      <alignment horizontal="left" vertical="top" indent="2" shrinkToFit="1"/>
    </xf>
    <xf numFmtId="1" fontId="6" fillId="3" borderId="19" xfId="0" applyNumberFormat="1" applyFont="1" applyFill="1" applyBorder="1" applyAlignment="1">
      <alignment horizontal="left" vertical="top" indent="2" shrinkToFit="1"/>
    </xf>
    <xf numFmtId="1" fontId="4" fillId="3" borderId="13" xfId="0" applyNumberFormat="1" applyFont="1" applyFill="1" applyBorder="1" applyAlignment="1">
      <alignment horizontal="right" vertical="top" indent="1" shrinkToFit="1"/>
    </xf>
    <xf numFmtId="1" fontId="6" fillId="4" borderId="13" xfId="0" applyNumberFormat="1" applyFont="1" applyFill="1" applyBorder="1" applyAlignment="1">
      <alignment horizontal="left" vertical="top" indent="2" shrinkToFit="1"/>
    </xf>
    <xf numFmtId="1" fontId="4" fillId="4" borderId="13" xfId="0" applyNumberFormat="1" applyFont="1" applyFill="1" applyBorder="1" applyAlignment="1">
      <alignment horizontal="left" vertical="top" indent="2" shrinkToFit="1"/>
    </xf>
    <xf numFmtId="1" fontId="6" fillId="2" borderId="20" xfId="0" applyNumberFormat="1" applyFont="1" applyFill="1" applyBorder="1" applyAlignment="1">
      <alignment horizontal="left" vertical="top" indent="2" shrinkToFit="1"/>
    </xf>
    <xf numFmtId="1" fontId="6" fillId="3" borderId="21" xfId="0" applyNumberFormat="1" applyFont="1" applyFill="1" applyBorder="1" applyAlignment="1">
      <alignment horizontal="left" vertical="top" indent="2" shrinkToFit="1"/>
    </xf>
    <xf numFmtId="1" fontId="6" fillId="4" borderId="13" xfId="0" applyNumberFormat="1" applyFont="1" applyFill="1" applyBorder="1" applyAlignment="1">
      <alignment horizontal="right" vertical="top" indent="1" shrinkToFit="1"/>
    </xf>
    <xf numFmtId="1" fontId="4" fillId="4" borderId="13" xfId="0" applyNumberFormat="1" applyFont="1" applyFill="1" applyBorder="1" applyAlignment="1">
      <alignment horizontal="right" vertical="top" indent="1" shrinkToFit="1"/>
    </xf>
    <xf numFmtId="1" fontId="6" fillId="2" borderId="17" xfId="0" applyNumberFormat="1" applyFont="1" applyFill="1" applyBorder="1" applyAlignment="1">
      <alignment horizontal="right" vertical="top" indent="1" shrinkToFit="1"/>
    </xf>
    <xf numFmtId="1" fontId="6" fillId="2" borderId="20" xfId="0" applyNumberFormat="1" applyFont="1" applyFill="1" applyBorder="1" applyAlignment="1">
      <alignment horizontal="right" vertical="top" indent="1" shrinkToFit="1"/>
    </xf>
    <xf numFmtId="0" fontId="0" fillId="0" borderId="17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1" fillId="0" borderId="2" xfId="0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2"/>
    </xf>
    <xf numFmtId="0" fontId="0" fillId="0" borderId="7" xfId="0" applyBorder="1" applyAlignment="1">
      <alignment horizontal="left" vertical="center" wrapText="1" indent="2"/>
    </xf>
    <xf numFmtId="0" fontId="0" fillId="0" borderId="8" xfId="0" applyBorder="1" applyAlignment="1">
      <alignment horizontal="left" vertical="center" wrapText="1" indent="2"/>
    </xf>
    <xf numFmtId="0" fontId="2" fillId="0" borderId="9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0" fillId="0" borderId="5" xfId="0" applyBorder="1" applyAlignment="1">
      <alignment horizontal="left" vertical="top" wrapText="1" indent="2"/>
    </xf>
    <xf numFmtId="0" fontId="0" fillId="0" borderId="6" xfId="0" applyBorder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387603</xdr:colOff>
      <xdr:row>0</xdr:row>
      <xdr:rowOff>2032</xdr:rowOff>
    </xdr:from>
    <xdr:ext cx="3371215" cy="836930"/>
    <xdr:grpSp>
      <xdr:nvGrpSpPr>
        <xdr:cNvPr id="2" name="Group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844803" y="2032"/>
          <a:ext cx="3371215" cy="836930"/>
          <a:chOff x="0" y="0"/>
          <a:chExt cx="3371215" cy="836930"/>
        </a:xfrm>
      </xdr:grpSpPr>
      <xdr:sp macro="" textlink="">
        <xdr:nv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4571" y="4571"/>
            <a:ext cx="3362325" cy="828040"/>
          </a:xfrm>
          <a:custGeom>
            <a:avLst/>
            <a:gdLst/>
            <a:ahLst/>
            <a:cxnLst/>
            <a:rect l="0" t="0" r="0" b="0"/>
            <a:pathLst>
              <a:path w="3362325" h="828040">
                <a:moveTo>
                  <a:pt x="3361943" y="74675"/>
                </a:moveTo>
                <a:lnTo>
                  <a:pt x="3355824" y="45648"/>
                </a:lnTo>
                <a:lnTo>
                  <a:pt x="3339274" y="21907"/>
                </a:lnTo>
                <a:lnTo>
                  <a:pt x="3315009" y="5881"/>
                </a:lnTo>
                <a:lnTo>
                  <a:pt x="3285743" y="0"/>
                </a:lnTo>
                <a:lnTo>
                  <a:pt x="74675" y="0"/>
                </a:lnTo>
                <a:lnTo>
                  <a:pt x="45648" y="5881"/>
                </a:lnTo>
                <a:lnTo>
                  <a:pt x="21907" y="21907"/>
                </a:lnTo>
                <a:lnTo>
                  <a:pt x="5881" y="45648"/>
                </a:lnTo>
                <a:lnTo>
                  <a:pt x="0" y="74675"/>
                </a:lnTo>
                <a:lnTo>
                  <a:pt x="0" y="751331"/>
                </a:lnTo>
                <a:lnTo>
                  <a:pt x="5881" y="780597"/>
                </a:lnTo>
                <a:lnTo>
                  <a:pt x="21907" y="804862"/>
                </a:lnTo>
                <a:lnTo>
                  <a:pt x="45648" y="821412"/>
                </a:lnTo>
                <a:lnTo>
                  <a:pt x="74675" y="827531"/>
                </a:lnTo>
                <a:lnTo>
                  <a:pt x="3285743" y="827531"/>
                </a:lnTo>
                <a:lnTo>
                  <a:pt x="3315009" y="821412"/>
                </a:lnTo>
                <a:lnTo>
                  <a:pt x="3339274" y="804862"/>
                </a:lnTo>
                <a:lnTo>
                  <a:pt x="3355824" y="780597"/>
                </a:lnTo>
                <a:lnTo>
                  <a:pt x="3361943" y="751331"/>
                </a:lnTo>
                <a:lnTo>
                  <a:pt x="3361943" y="74675"/>
                </a:lnTo>
                <a:close/>
              </a:path>
            </a:pathLst>
          </a:custGeom>
          <a:ln w="9143">
            <a:solidFill>
              <a:srgbClr val="000000"/>
            </a:solidFill>
          </a:ln>
        </xdr:spPr>
      </xdr:sp>
      <xdr:sp macro="" textlink="">
        <xdr:nvSpPr>
          <xdr:cNvPr id="4" name="Textbox 4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0" y="0"/>
            <a:ext cx="3371215" cy="836930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1000" b="0">
                <a:latin typeface="Arial"/>
                <a:cs typeface="Arial"/>
              </a:rPr>
              <a:t>INSTITUCION</a:t>
            </a:r>
            <a:r>
              <a:rPr sz="1000" b="0" spc="25">
                <a:latin typeface="Times New Roman"/>
                <a:cs typeface="Times New Roman"/>
              </a:rPr>
              <a:t> </a:t>
            </a:r>
            <a:r>
              <a:rPr sz="1000" b="0" spc="0">
                <a:latin typeface="Arial"/>
                <a:cs typeface="Arial"/>
              </a:rPr>
              <a:t>EDUCATIVA</a:t>
            </a:r>
            <a:r>
              <a:rPr sz="1000" b="0" spc="25">
                <a:latin typeface="Times New Roman"/>
                <a:cs typeface="Times New Roman"/>
              </a:rPr>
              <a:t> </a:t>
            </a:r>
            <a:r>
              <a:rPr sz="1000" b="0" spc="0">
                <a:latin typeface="Arial"/>
                <a:cs typeface="Arial"/>
              </a:rPr>
              <a:t>SAN</a:t>
            </a:r>
            <a:r>
              <a:rPr sz="1000" b="0" spc="25">
                <a:latin typeface="Times New Roman"/>
                <a:cs typeface="Times New Roman"/>
              </a:rPr>
              <a:t> </a:t>
            </a:r>
            <a:r>
              <a:rPr sz="1000" b="0" spc="0">
                <a:latin typeface="Arial"/>
                <a:cs typeface="Arial"/>
              </a:rPr>
              <a:t>SEBASTIAN</a:t>
            </a:r>
          </a:p>
          <a:p>
            <a:r>
              <a:rPr sz="1000" b="0">
                <a:latin typeface="Arial"/>
                <a:cs typeface="Arial"/>
              </a:rPr>
              <a:t>Sede</a:t>
            </a:r>
            <a:r>
              <a:rPr sz="1000" b="0" spc="25">
                <a:latin typeface="Times New Roman"/>
                <a:cs typeface="Times New Roman"/>
              </a:rPr>
              <a:t> </a:t>
            </a:r>
            <a:r>
              <a:rPr sz="1000" b="0" spc="-5">
                <a:latin typeface="Arial"/>
                <a:cs typeface="Arial"/>
              </a:rPr>
              <a:t>1</a:t>
            </a:r>
            <a:r>
              <a:rPr sz="1000" b="0" spc="0">
                <a:latin typeface="Arial"/>
                <a:cs typeface="Arial"/>
              </a:rPr>
              <a:t>:</a:t>
            </a:r>
            <a:r>
              <a:rPr sz="1000" b="0" spc="0">
                <a:latin typeface="Times New Roman"/>
                <a:cs typeface="Times New Roman"/>
              </a:rPr>
              <a:t> </a:t>
            </a:r>
            <a:r>
              <a:rPr sz="1000" b="0" spc="50">
                <a:latin typeface="Times New Roman"/>
                <a:cs typeface="Times New Roman"/>
              </a:rPr>
              <a:t> </a:t>
            </a:r>
            <a:r>
              <a:rPr sz="1000" b="0" spc="0">
                <a:latin typeface="Arial"/>
                <a:cs typeface="Arial"/>
              </a:rPr>
              <a:t>San</a:t>
            </a:r>
            <a:r>
              <a:rPr sz="1000" b="0" spc="25">
                <a:latin typeface="Times New Roman"/>
                <a:cs typeface="Times New Roman"/>
              </a:rPr>
              <a:t> </a:t>
            </a:r>
            <a:r>
              <a:rPr sz="1000" b="0" spc="0">
                <a:latin typeface="Arial"/>
                <a:cs typeface="Arial"/>
              </a:rPr>
              <a:t>Sebastián</a:t>
            </a:r>
            <a:r>
              <a:rPr sz="1000" b="0" spc="0">
                <a:latin typeface="Times New Roman"/>
                <a:cs typeface="Times New Roman"/>
              </a:rPr>
              <a:t> </a:t>
            </a:r>
            <a:r>
              <a:rPr sz="1000" b="0" spc="0">
                <a:latin typeface="Arial"/>
                <a:cs typeface="Arial"/>
              </a:rPr>
              <a:t>Jornadas</a:t>
            </a:r>
            <a:r>
              <a:rPr sz="1000" b="0" spc="25">
                <a:latin typeface="Times New Roman"/>
                <a:cs typeface="Times New Roman"/>
              </a:rPr>
              <a:t> </a:t>
            </a:r>
            <a:r>
              <a:rPr sz="1000" b="0" spc="-5">
                <a:latin typeface="Arial"/>
                <a:cs typeface="Arial"/>
              </a:rPr>
              <a:t>Complet</a:t>
            </a:r>
            <a:r>
              <a:rPr sz="1000" b="0" spc="0">
                <a:latin typeface="Arial"/>
                <a:cs typeface="Arial"/>
              </a:rPr>
              <a:t>a</a:t>
            </a:r>
            <a:r>
              <a:rPr sz="1000" b="0" spc="25">
                <a:latin typeface="Times New Roman"/>
                <a:cs typeface="Times New Roman"/>
              </a:rPr>
              <a:t> </a:t>
            </a:r>
            <a:r>
              <a:rPr sz="1000" b="0" spc="0">
                <a:latin typeface="Arial"/>
                <a:cs typeface="Arial"/>
              </a:rPr>
              <a:t>y</a:t>
            </a:r>
            <a:r>
              <a:rPr sz="1000" b="0" spc="25">
                <a:latin typeface="Times New Roman"/>
                <a:cs typeface="Times New Roman"/>
              </a:rPr>
              <a:t> </a:t>
            </a:r>
            <a:r>
              <a:rPr sz="1000" b="0" spc="-5">
                <a:latin typeface="Arial"/>
                <a:cs typeface="Arial"/>
              </a:rPr>
              <a:t>Unic</a:t>
            </a:r>
            <a:r>
              <a:rPr sz="1000" b="0" spc="0">
                <a:latin typeface="Arial"/>
                <a:cs typeface="Arial"/>
              </a:rPr>
              <a:t>a</a:t>
            </a:r>
            <a:r>
              <a:rPr sz="1000" b="0" spc="25">
                <a:latin typeface="Times New Roman"/>
                <a:cs typeface="Times New Roman"/>
              </a:rPr>
              <a:t> </a:t>
            </a:r>
            <a:endParaRPr sz="1000" b="0" spc="0">
              <a:latin typeface="Arial"/>
              <a:cs typeface="Arial"/>
            </a:endParaRPr>
          </a:p>
        </xdr:txBody>
      </xdr:sp>
    </xdr:grpSp>
    <xdr:clientData/>
  </xdr:oneCellAnchor>
  <xdr:oneCellAnchor>
    <xdr:from>
      <xdr:col>0</xdr:col>
      <xdr:colOff>95879</xdr:colOff>
      <xdr:row>0</xdr:row>
      <xdr:rowOff>22644</xdr:rowOff>
    </xdr:from>
    <xdr:ext cx="654704" cy="767800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4704" cy="767800"/>
        </a:xfrm>
        <a:prstGeom prst="rect">
          <a:avLst/>
        </a:prstGeom>
      </xdr:spPr>
    </xdr:pic>
    <xdr:clientData/>
  </xdr:oneCellAnchor>
  <xdr:oneCellAnchor>
    <xdr:from>
      <xdr:col>11</xdr:col>
      <xdr:colOff>258571</xdr:colOff>
      <xdr:row>0</xdr:row>
      <xdr:rowOff>12700</xdr:rowOff>
    </xdr:from>
    <xdr:ext cx="2761615" cy="836930"/>
    <xdr:grpSp>
      <xdr:nvGrpSpPr>
        <xdr:cNvPr id="6" name="Group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5964046" y="12700"/>
          <a:ext cx="2761615" cy="836930"/>
          <a:chOff x="0" y="0"/>
          <a:chExt cx="2761615" cy="836930"/>
        </a:xfrm>
      </xdr:grpSpPr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4571" y="4571"/>
            <a:ext cx="2752725" cy="828040"/>
          </a:xfrm>
          <a:custGeom>
            <a:avLst/>
            <a:gdLst/>
            <a:ahLst/>
            <a:cxnLst/>
            <a:rect l="0" t="0" r="0" b="0"/>
            <a:pathLst>
              <a:path w="2752725" h="828040">
                <a:moveTo>
                  <a:pt x="2752343" y="74675"/>
                </a:moveTo>
                <a:lnTo>
                  <a:pt x="2746224" y="45648"/>
                </a:lnTo>
                <a:lnTo>
                  <a:pt x="2729674" y="21907"/>
                </a:lnTo>
                <a:lnTo>
                  <a:pt x="2705409" y="5881"/>
                </a:lnTo>
                <a:lnTo>
                  <a:pt x="2676143" y="0"/>
                </a:lnTo>
                <a:lnTo>
                  <a:pt x="74675" y="0"/>
                </a:lnTo>
                <a:lnTo>
                  <a:pt x="45648" y="5881"/>
                </a:lnTo>
                <a:lnTo>
                  <a:pt x="21907" y="21907"/>
                </a:lnTo>
                <a:lnTo>
                  <a:pt x="5881" y="45648"/>
                </a:lnTo>
                <a:lnTo>
                  <a:pt x="0" y="74675"/>
                </a:lnTo>
                <a:lnTo>
                  <a:pt x="0" y="751331"/>
                </a:lnTo>
                <a:lnTo>
                  <a:pt x="5881" y="780597"/>
                </a:lnTo>
                <a:lnTo>
                  <a:pt x="21907" y="804862"/>
                </a:lnTo>
                <a:lnTo>
                  <a:pt x="45648" y="821412"/>
                </a:lnTo>
                <a:lnTo>
                  <a:pt x="74675" y="827531"/>
                </a:lnTo>
                <a:lnTo>
                  <a:pt x="2676143" y="827531"/>
                </a:lnTo>
                <a:lnTo>
                  <a:pt x="2705409" y="821412"/>
                </a:lnTo>
                <a:lnTo>
                  <a:pt x="2729674" y="804862"/>
                </a:lnTo>
                <a:lnTo>
                  <a:pt x="2746224" y="780597"/>
                </a:lnTo>
                <a:lnTo>
                  <a:pt x="2752343" y="751331"/>
                </a:lnTo>
                <a:lnTo>
                  <a:pt x="2752343" y="74675"/>
                </a:lnTo>
                <a:close/>
              </a:path>
            </a:pathLst>
          </a:custGeom>
          <a:ln w="9143">
            <a:solidFill>
              <a:srgbClr val="000000"/>
            </a:solidFill>
          </a:ln>
        </xdr:spPr>
      </xdr:sp>
      <xdr:sp macro="" textlink="">
        <xdr:nvSpPr>
          <xdr:cNvPr id="8" name="Textbox 8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0" y="0"/>
            <a:ext cx="2761615" cy="836930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pPr algn="ctr"/>
            <a:r>
              <a:rPr sz="1200" b="1">
                <a:latin typeface="Arial"/>
                <a:cs typeface="Arial"/>
              </a:rPr>
              <a:t>EFICIENCIA</a:t>
            </a:r>
            <a:r>
              <a:rPr sz="1200" b="0">
                <a:latin typeface="Times New Roman"/>
                <a:cs typeface="Times New Roman"/>
              </a:rPr>
              <a:t> </a:t>
            </a:r>
            <a:r>
              <a:rPr sz="1200" b="0" spc="65">
                <a:latin typeface="Times New Roman"/>
                <a:cs typeface="Times New Roman"/>
              </a:rPr>
              <a:t> </a:t>
            </a:r>
            <a:r>
              <a:rPr sz="1200" b="1" spc="0">
                <a:latin typeface="Arial"/>
                <a:cs typeface="Arial"/>
              </a:rPr>
              <a:t>INTERNA</a:t>
            </a:r>
            <a:r>
              <a:rPr sz="1200" b="0" spc="30">
                <a:latin typeface="Times New Roman"/>
                <a:cs typeface="Times New Roman"/>
              </a:rPr>
              <a:t> </a:t>
            </a:r>
            <a:r>
              <a:rPr sz="1200" b="1" spc="-5">
                <a:latin typeface="Arial"/>
                <a:cs typeface="Arial"/>
              </a:rPr>
              <a:t>2024</a:t>
            </a:r>
          </a:p>
          <a:p>
            <a:pPr algn="ctr"/>
            <a:r>
              <a:rPr sz="1200" b="1" spc="-5">
                <a:latin typeface="Arial"/>
                <a:cs typeface="Arial"/>
              </a:rPr>
              <a:t>Hast</a:t>
            </a:r>
            <a:r>
              <a:rPr sz="1200" b="1" spc="0">
                <a:latin typeface="Arial"/>
                <a:cs typeface="Arial"/>
              </a:rPr>
              <a:t>a</a:t>
            </a:r>
            <a:r>
              <a:rPr sz="1200" b="0" spc="30">
                <a:latin typeface="Times New Roman"/>
                <a:cs typeface="Times New Roman"/>
              </a:rPr>
              <a:t> </a:t>
            </a:r>
            <a:r>
              <a:rPr sz="1200" b="1" spc="-5">
                <a:latin typeface="Arial"/>
                <a:cs typeface="Arial"/>
              </a:rPr>
              <a:t>e</a:t>
            </a:r>
            <a:r>
              <a:rPr sz="1200" b="1" spc="0">
                <a:latin typeface="Arial"/>
                <a:cs typeface="Arial"/>
              </a:rPr>
              <a:t>l</a:t>
            </a:r>
            <a:r>
              <a:rPr sz="1200" b="0" spc="30">
                <a:latin typeface="Times New Roman"/>
                <a:cs typeface="Times New Roman"/>
              </a:rPr>
              <a:t> </a:t>
            </a:r>
            <a:r>
              <a:rPr sz="1200" b="1" spc="0">
                <a:latin typeface="Arial"/>
                <a:cs typeface="Arial"/>
              </a:rPr>
              <a:t>periodo</a:t>
            </a:r>
            <a:r>
              <a:rPr sz="1200" b="0" spc="30">
                <a:latin typeface="Times New Roman"/>
                <a:cs typeface="Times New Roman"/>
              </a:rPr>
              <a:t> </a:t>
            </a:r>
            <a:r>
              <a:rPr sz="1200" b="1" spc="0">
                <a:latin typeface="Arial"/>
                <a:cs typeface="Arial"/>
              </a:rPr>
              <a:t>4</a:t>
            </a:r>
          </a:p>
        </xdr:txBody>
      </xdr:sp>
    </xdr:grp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387603</xdr:colOff>
      <xdr:row>0</xdr:row>
      <xdr:rowOff>2032</xdr:rowOff>
    </xdr:from>
    <xdr:ext cx="3371215" cy="836930"/>
    <xdr:grpSp>
      <xdr:nvGrpSpPr>
        <xdr:cNvPr id="2" name="Group 2">
          <a:extLst>
            <a:ext uri="{FF2B5EF4-FFF2-40B4-BE49-F238E27FC236}">
              <a16:creationId xmlns:a16="http://schemas.microsoft.com/office/drawing/2014/main" id="{0CBB6F07-0C56-4235-A660-B18DCB0AB210}"/>
            </a:ext>
          </a:extLst>
        </xdr:cNvPr>
        <xdr:cNvGrpSpPr/>
      </xdr:nvGrpSpPr>
      <xdr:grpSpPr>
        <a:xfrm>
          <a:off x="844803" y="2032"/>
          <a:ext cx="3371215" cy="836930"/>
          <a:chOff x="0" y="0"/>
          <a:chExt cx="3371215" cy="836930"/>
        </a:xfrm>
      </xdr:grpSpPr>
      <xdr:sp macro="" textlink="">
        <xdr:nvSpPr>
          <xdr:cNvPr id="3" name="Shape 3">
            <a:extLst>
              <a:ext uri="{FF2B5EF4-FFF2-40B4-BE49-F238E27FC236}">
                <a16:creationId xmlns:a16="http://schemas.microsoft.com/office/drawing/2014/main" id="{29E6E070-6650-4098-9624-EFC1AF8E83E2}"/>
              </a:ext>
            </a:extLst>
          </xdr:cNvPr>
          <xdr:cNvSpPr/>
        </xdr:nvSpPr>
        <xdr:spPr>
          <a:xfrm>
            <a:off x="4571" y="4571"/>
            <a:ext cx="3362325" cy="828040"/>
          </a:xfrm>
          <a:custGeom>
            <a:avLst/>
            <a:gdLst/>
            <a:ahLst/>
            <a:cxnLst/>
            <a:rect l="0" t="0" r="0" b="0"/>
            <a:pathLst>
              <a:path w="3362325" h="828040">
                <a:moveTo>
                  <a:pt x="3361943" y="74675"/>
                </a:moveTo>
                <a:lnTo>
                  <a:pt x="3355824" y="45648"/>
                </a:lnTo>
                <a:lnTo>
                  <a:pt x="3339274" y="21907"/>
                </a:lnTo>
                <a:lnTo>
                  <a:pt x="3315009" y="5881"/>
                </a:lnTo>
                <a:lnTo>
                  <a:pt x="3285743" y="0"/>
                </a:lnTo>
                <a:lnTo>
                  <a:pt x="74675" y="0"/>
                </a:lnTo>
                <a:lnTo>
                  <a:pt x="45648" y="5881"/>
                </a:lnTo>
                <a:lnTo>
                  <a:pt x="21907" y="21907"/>
                </a:lnTo>
                <a:lnTo>
                  <a:pt x="5881" y="45648"/>
                </a:lnTo>
                <a:lnTo>
                  <a:pt x="0" y="74675"/>
                </a:lnTo>
                <a:lnTo>
                  <a:pt x="0" y="751331"/>
                </a:lnTo>
                <a:lnTo>
                  <a:pt x="5881" y="780597"/>
                </a:lnTo>
                <a:lnTo>
                  <a:pt x="21907" y="804862"/>
                </a:lnTo>
                <a:lnTo>
                  <a:pt x="45648" y="821412"/>
                </a:lnTo>
                <a:lnTo>
                  <a:pt x="74675" y="827531"/>
                </a:lnTo>
                <a:lnTo>
                  <a:pt x="3285743" y="827531"/>
                </a:lnTo>
                <a:lnTo>
                  <a:pt x="3315009" y="821412"/>
                </a:lnTo>
                <a:lnTo>
                  <a:pt x="3339274" y="804862"/>
                </a:lnTo>
                <a:lnTo>
                  <a:pt x="3355824" y="780597"/>
                </a:lnTo>
                <a:lnTo>
                  <a:pt x="3361943" y="751331"/>
                </a:lnTo>
                <a:lnTo>
                  <a:pt x="3361943" y="74675"/>
                </a:lnTo>
                <a:close/>
              </a:path>
            </a:pathLst>
          </a:custGeom>
          <a:ln w="9143">
            <a:solidFill>
              <a:srgbClr val="000000"/>
            </a:solidFill>
          </a:ln>
        </xdr:spPr>
      </xdr:sp>
      <xdr:sp macro="" textlink="">
        <xdr:nvSpPr>
          <xdr:cNvPr id="4" name="Textbox 4">
            <a:extLst>
              <a:ext uri="{FF2B5EF4-FFF2-40B4-BE49-F238E27FC236}">
                <a16:creationId xmlns:a16="http://schemas.microsoft.com/office/drawing/2014/main" id="{F8145FB6-B6C6-FD15-CE7E-0289A32A4F17}"/>
              </a:ext>
            </a:extLst>
          </xdr:cNvPr>
          <xdr:cNvSpPr txBox="1"/>
        </xdr:nvSpPr>
        <xdr:spPr>
          <a:xfrm>
            <a:off x="0" y="0"/>
            <a:ext cx="3371215" cy="836930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1000" b="0">
                <a:latin typeface="Arial"/>
                <a:cs typeface="Arial"/>
              </a:rPr>
              <a:t>INSTITUCION</a:t>
            </a:r>
            <a:r>
              <a:rPr sz="1000" b="0" spc="25">
                <a:latin typeface="Times New Roman"/>
                <a:cs typeface="Times New Roman"/>
              </a:rPr>
              <a:t> </a:t>
            </a:r>
            <a:r>
              <a:rPr sz="1000" b="0" spc="0">
                <a:latin typeface="Arial"/>
                <a:cs typeface="Arial"/>
              </a:rPr>
              <a:t>EDUCATIVA</a:t>
            </a:r>
            <a:r>
              <a:rPr sz="1000" b="0" spc="25">
                <a:latin typeface="Times New Roman"/>
                <a:cs typeface="Times New Roman"/>
              </a:rPr>
              <a:t> </a:t>
            </a:r>
            <a:r>
              <a:rPr sz="1000" b="0" spc="0">
                <a:latin typeface="Arial"/>
                <a:cs typeface="Arial"/>
              </a:rPr>
              <a:t>SAN</a:t>
            </a:r>
            <a:r>
              <a:rPr sz="1000" b="0" spc="25">
                <a:latin typeface="Times New Roman"/>
                <a:cs typeface="Times New Roman"/>
              </a:rPr>
              <a:t> </a:t>
            </a:r>
            <a:r>
              <a:rPr sz="1000" b="0" spc="0">
                <a:latin typeface="Arial"/>
                <a:cs typeface="Arial"/>
              </a:rPr>
              <a:t>SEBASTIAN</a:t>
            </a:r>
          </a:p>
          <a:p>
            <a:r>
              <a:rPr sz="1000" b="0">
                <a:latin typeface="Arial"/>
                <a:cs typeface="Arial"/>
              </a:rPr>
              <a:t>Sede</a:t>
            </a:r>
            <a:r>
              <a:rPr sz="1000" b="0" spc="25">
                <a:latin typeface="Times New Roman"/>
                <a:cs typeface="Times New Roman"/>
              </a:rPr>
              <a:t> </a:t>
            </a:r>
            <a:r>
              <a:rPr sz="1000" b="0" spc="-5">
                <a:latin typeface="Arial"/>
                <a:cs typeface="Arial"/>
              </a:rPr>
              <a:t>1</a:t>
            </a:r>
            <a:r>
              <a:rPr sz="1000" b="0" spc="0">
                <a:latin typeface="Arial"/>
                <a:cs typeface="Arial"/>
              </a:rPr>
              <a:t>:</a:t>
            </a:r>
            <a:r>
              <a:rPr sz="1000" b="0" spc="0">
                <a:latin typeface="Times New Roman"/>
                <a:cs typeface="Times New Roman"/>
              </a:rPr>
              <a:t> </a:t>
            </a:r>
            <a:r>
              <a:rPr sz="1000" b="0" spc="50">
                <a:latin typeface="Times New Roman"/>
                <a:cs typeface="Times New Roman"/>
              </a:rPr>
              <a:t> </a:t>
            </a:r>
            <a:r>
              <a:rPr sz="1000" b="0" spc="0">
                <a:latin typeface="Arial"/>
                <a:cs typeface="Arial"/>
              </a:rPr>
              <a:t>San</a:t>
            </a:r>
            <a:r>
              <a:rPr sz="1000" b="0" spc="25">
                <a:latin typeface="Times New Roman"/>
                <a:cs typeface="Times New Roman"/>
              </a:rPr>
              <a:t> </a:t>
            </a:r>
            <a:r>
              <a:rPr sz="1000" b="0" spc="0">
                <a:latin typeface="Arial"/>
                <a:cs typeface="Arial"/>
              </a:rPr>
              <a:t>Sebastián</a:t>
            </a:r>
            <a:r>
              <a:rPr sz="1000" b="0" spc="0">
                <a:latin typeface="Times New Roman"/>
                <a:cs typeface="Times New Roman"/>
              </a:rPr>
              <a:t> </a:t>
            </a:r>
            <a:r>
              <a:rPr sz="1000" b="0" spc="0">
                <a:latin typeface="Arial"/>
                <a:cs typeface="Arial"/>
              </a:rPr>
              <a:t>Jornadas</a:t>
            </a:r>
            <a:r>
              <a:rPr sz="1000" b="0" spc="25">
                <a:latin typeface="Times New Roman"/>
                <a:cs typeface="Times New Roman"/>
              </a:rPr>
              <a:t> </a:t>
            </a:r>
            <a:r>
              <a:rPr sz="1000" b="0" spc="-5">
                <a:latin typeface="Arial"/>
                <a:cs typeface="Arial"/>
              </a:rPr>
              <a:t>Complet</a:t>
            </a:r>
            <a:r>
              <a:rPr sz="1000" b="0" spc="0">
                <a:latin typeface="Arial"/>
                <a:cs typeface="Arial"/>
              </a:rPr>
              <a:t>a</a:t>
            </a:r>
            <a:r>
              <a:rPr sz="1000" b="0" spc="25">
                <a:latin typeface="Times New Roman"/>
                <a:cs typeface="Times New Roman"/>
              </a:rPr>
              <a:t> </a:t>
            </a:r>
            <a:r>
              <a:rPr sz="1000" b="0" spc="0">
                <a:latin typeface="Arial"/>
                <a:cs typeface="Arial"/>
              </a:rPr>
              <a:t>y</a:t>
            </a:r>
            <a:r>
              <a:rPr sz="1000" b="0" spc="25">
                <a:latin typeface="Times New Roman"/>
                <a:cs typeface="Times New Roman"/>
              </a:rPr>
              <a:t> </a:t>
            </a:r>
            <a:r>
              <a:rPr sz="1000" b="0" spc="-5">
                <a:latin typeface="Arial"/>
                <a:cs typeface="Arial"/>
              </a:rPr>
              <a:t>Unic</a:t>
            </a:r>
            <a:r>
              <a:rPr sz="1000" b="0" spc="0">
                <a:latin typeface="Arial"/>
                <a:cs typeface="Arial"/>
              </a:rPr>
              <a:t>a</a:t>
            </a:r>
            <a:r>
              <a:rPr sz="1000" b="0" spc="25">
                <a:latin typeface="Times New Roman"/>
                <a:cs typeface="Times New Roman"/>
              </a:rPr>
              <a:t> </a:t>
            </a:r>
            <a:endParaRPr sz="1000" b="0" spc="0">
              <a:latin typeface="Arial"/>
              <a:cs typeface="Arial"/>
            </a:endParaRPr>
          </a:p>
        </xdr:txBody>
      </xdr:sp>
    </xdr:grpSp>
    <xdr:clientData/>
  </xdr:oneCellAnchor>
  <xdr:oneCellAnchor>
    <xdr:from>
      <xdr:col>0</xdr:col>
      <xdr:colOff>95879</xdr:colOff>
      <xdr:row>0</xdr:row>
      <xdr:rowOff>22644</xdr:rowOff>
    </xdr:from>
    <xdr:ext cx="654704" cy="767800"/>
    <xdr:pic>
      <xdr:nvPicPr>
        <xdr:cNvPr id="5" name="image1.png">
          <a:extLst>
            <a:ext uri="{FF2B5EF4-FFF2-40B4-BE49-F238E27FC236}">
              <a16:creationId xmlns:a16="http://schemas.microsoft.com/office/drawing/2014/main" id="{411E6946-6BF5-405C-9F57-FDCC6D0AF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79" y="22644"/>
          <a:ext cx="654704" cy="767800"/>
        </a:xfrm>
        <a:prstGeom prst="rect">
          <a:avLst/>
        </a:prstGeom>
      </xdr:spPr>
    </xdr:pic>
    <xdr:clientData/>
  </xdr:oneCellAnchor>
  <xdr:oneCellAnchor>
    <xdr:from>
      <xdr:col>11</xdr:col>
      <xdr:colOff>258571</xdr:colOff>
      <xdr:row>0</xdr:row>
      <xdr:rowOff>12700</xdr:rowOff>
    </xdr:from>
    <xdr:ext cx="2761615" cy="836930"/>
    <xdr:grpSp>
      <xdr:nvGrpSpPr>
        <xdr:cNvPr id="6" name="Group 6">
          <a:extLst>
            <a:ext uri="{FF2B5EF4-FFF2-40B4-BE49-F238E27FC236}">
              <a16:creationId xmlns:a16="http://schemas.microsoft.com/office/drawing/2014/main" id="{6A052460-459B-4F77-911C-BD3BE4F0BC28}"/>
            </a:ext>
          </a:extLst>
        </xdr:cNvPr>
        <xdr:cNvGrpSpPr/>
      </xdr:nvGrpSpPr>
      <xdr:grpSpPr>
        <a:xfrm>
          <a:off x="5964046" y="12700"/>
          <a:ext cx="2761615" cy="836930"/>
          <a:chOff x="0" y="0"/>
          <a:chExt cx="2761615" cy="836930"/>
        </a:xfrm>
      </xdr:grpSpPr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9E6FB44C-668E-D73C-0513-751CE724895E}"/>
              </a:ext>
            </a:extLst>
          </xdr:cNvPr>
          <xdr:cNvSpPr/>
        </xdr:nvSpPr>
        <xdr:spPr>
          <a:xfrm>
            <a:off x="4571" y="4571"/>
            <a:ext cx="2752725" cy="828040"/>
          </a:xfrm>
          <a:custGeom>
            <a:avLst/>
            <a:gdLst/>
            <a:ahLst/>
            <a:cxnLst/>
            <a:rect l="0" t="0" r="0" b="0"/>
            <a:pathLst>
              <a:path w="2752725" h="828040">
                <a:moveTo>
                  <a:pt x="2752343" y="74675"/>
                </a:moveTo>
                <a:lnTo>
                  <a:pt x="2746224" y="45648"/>
                </a:lnTo>
                <a:lnTo>
                  <a:pt x="2729674" y="21907"/>
                </a:lnTo>
                <a:lnTo>
                  <a:pt x="2705409" y="5881"/>
                </a:lnTo>
                <a:lnTo>
                  <a:pt x="2676143" y="0"/>
                </a:lnTo>
                <a:lnTo>
                  <a:pt x="74675" y="0"/>
                </a:lnTo>
                <a:lnTo>
                  <a:pt x="45648" y="5881"/>
                </a:lnTo>
                <a:lnTo>
                  <a:pt x="21907" y="21907"/>
                </a:lnTo>
                <a:lnTo>
                  <a:pt x="5881" y="45648"/>
                </a:lnTo>
                <a:lnTo>
                  <a:pt x="0" y="74675"/>
                </a:lnTo>
                <a:lnTo>
                  <a:pt x="0" y="751331"/>
                </a:lnTo>
                <a:lnTo>
                  <a:pt x="5881" y="780597"/>
                </a:lnTo>
                <a:lnTo>
                  <a:pt x="21907" y="804862"/>
                </a:lnTo>
                <a:lnTo>
                  <a:pt x="45648" y="821412"/>
                </a:lnTo>
                <a:lnTo>
                  <a:pt x="74675" y="827531"/>
                </a:lnTo>
                <a:lnTo>
                  <a:pt x="2676143" y="827531"/>
                </a:lnTo>
                <a:lnTo>
                  <a:pt x="2705409" y="821412"/>
                </a:lnTo>
                <a:lnTo>
                  <a:pt x="2729674" y="804862"/>
                </a:lnTo>
                <a:lnTo>
                  <a:pt x="2746224" y="780597"/>
                </a:lnTo>
                <a:lnTo>
                  <a:pt x="2752343" y="751331"/>
                </a:lnTo>
                <a:lnTo>
                  <a:pt x="2752343" y="74675"/>
                </a:lnTo>
                <a:close/>
              </a:path>
            </a:pathLst>
          </a:custGeom>
          <a:ln w="9143">
            <a:solidFill>
              <a:srgbClr val="000000"/>
            </a:solidFill>
          </a:ln>
        </xdr:spPr>
      </xdr:sp>
      <xdr:sp macro="" textlink="">
        <xdr:nvSpPr>
          <xdr:cNvPr id="8" name="Textbox 8">
            <a:extLst>
              <a:ext uri="{FF2B5EF4-FFF2-40B4-BE49-F238E27FC236}">
                <a16:creationId xmlns:a16="http://schemas.microsoft.com/office/drawing/2014/main" id="{3EFADB61-B16E-E6EA-C7A6-77C8B3917F9A}"/>
              </a:ext>
            </a:extLst>
          </xdr:cNvPr>
          <xdr:cNvSpPr txBox="1"/>
        </xdr:nvSpPr>
        <xdr:spPr>
          <a:xfrm>
            <a:off x="0" y="0"/>
            <a:ext cx="2761615" cy="836930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pPr algn="ctr"/>
            <a:r>
              <a:rPr sz="1200" b="1">
                <a:latin typeface="Arial"/>
                <a:cs typeface="Arial"/>
              </a:rPr>
              <a:t>EFICIENCIA</a:t>
            </a:r>
            <a:r>
              <a:rPr sz="1200" b="0">
                <a:latin typeface="Times New Roman"/>
                <a:cs typeface="Times New Roman"/>
              </a:rPr>
              <a:t> </a:t>
            </a:r>
            <a:r>
              <a:rPr sz="1200" b="0" spc="65">
                <a:latin typeface="Times New Roman"/>
                <a:cs typeface="Times New Roman"/>
              </a:rPr>
              <a:t> </a:t>
            </a:r>
            <a:r>
              <a:rPr sz="1200" b="1" spc="0">
                <a:latin typeface="Arial"/>
                <a:cs typeface="Arial"/>
              </a:rPr>
              <a:t>INTERNA</a:t>
            </a:r>
            <a:r>
              <a:rPr sz="1200" b="0" spc="30">
                <a:latin typeface="Times New Roman"/>
                <a:cs typeface="Times New Roman"/>
              </a:rPr>
              <a:t> </a:t>
            </a:r>
            <a:r>
              <a:rPr sz="1200" b="1" spc="-5">
                <a:latin typeface="Arial"/>
                <a:cs typeface="Arial"/>
              </a:rPr>
              <a:t>2024</a:t>
            </a:r>
          </a:p>
          <a:p>
            <a:pPr algn="ctr"/>
            <a:r>
              <a:rPr sz="1200" b="1" spc="-5">
                <a:latin typeface="Arial"/>
                <a:cs typeface="Arial"/>
              </a:rPr>
              <a:t>Hast</a:t>
            </a:r>
            <a:r>
              <a:rPr sz="1200" b="1" spc="0">
                <a:latin typeface="Arial"/>
                <a:cs typeface="Arial"/>
              </a:rPr>
              <a:t>a</a:t>
            </a:r>
            <a:r>
              <a:rPr sz="1200" b="0" spc="30">
                <a:latin typeface="Times New Roman"/>
                <a:cs typeface="Times New Roman"/>
              </a:rPr>
              <a:t> </a:t>
            </a:r>
            <a:r>
              <a:rPr sz="1200" b="1" spc="-5">
                <a:latin typeface="Arial"/>
                <a:cs typeface="Arial"/>
              </a:rPr>
              <a:t>e</a:t>
            </a:r>
            <a:r>
              <a:rPr sz="1200" b="1" spc="0">
                <a:latin typeface="Arial"/>
                <a:cs typeface="Arial"/>
              </a:rPr>
              <a:t>l</a:t>
            </a:r>
            <a:r>
              <a:rPr sz="1200" b="0" spc="30">
                <a:latin typeface="Times New Roman"/>
                <a:cs typeface="Times New Roman"/>
              </a:rPr>
              <a:t> </a:t>
            </a:r>
            <a:r>
              <a:rPr sz="1200" b="1" spc="0">
                <a:latin typeface="Arial"/>
                <a:cs typeface="Arial"/>
              </a:rPr>
              <a:t>periodo</a:t>
            </a:r>
            <a:r>
              <a:rPr sz="1200" b="0" spc="30">
                <a:latin typeface="Times New Roman"/>
                <a:cs typeface="Times New Roman"/>
              </a:rPr>
              <a:t> </a:t>
            </a:r>
            <a:r>
              <a:rPr sz="1200" b="1" spc="0">
                <a:latin typeface="Arial"/>
                <a:cs typeface="Arial"/>
              </a:rPr>
              <a:t>4</a:t>
            </a:r>
          </a:p>
        </xdr:txBody>
      </xdr:sp>
    </xdr:grp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387604</xdr:colOff>
      <xdr:row>0</xdr:row>
      <xdr:rowOff>2032</xdr:rowOff>
    </xdr:from>
    <xdr:ext cx="2936621" cy="636143"/>
    <xdr:grpSp>
      <xdr:nvGrpSpPr>
        <xdr:cNvPr id="2" name="Group 2">
          <a:extLst>
            <a:ext uri="{FF2B5EF4-FFF2-40B4-BE49-F238E27FC236}">
              <a16:creationId xmlns:a16="http://schemas.microsoft.com/office/drawing/2014/main" id="{FC1FB84D-1A73-4D5A-9609-31AE7CEC0BCE}"/>
            </a:ext>
          </a:extLst>
        </xdr:cNvPr>
        <xdr:cNvGrpSpPr/>
      </xdr:nvGrpSpPr>
      <xdr:grpSpPr>
        <a:xfrm>
          <a:off x="844804" y="2032"/>
          <a:ext cx="2936621" cy="636143"/>
          <a:chOff x="1" y="0"/>
          <a:chExt cx="3366895" cy="832611"/>
        </a:xfrm>
      </xdr:grpSpPr>
      <xdr:sp macro="" textlink="">
        <xdr:nvSpPr>
          <xdr:cNvPr id="3" name="Shape 3">
            <a:extLst>
              <a:ext uri="{FF2B5EF4-FFF2-40B4-BE49-F238E27FC236}">
                <a16:creationId xmlns:a16="http://schemas.microsoft.com/office/drawing/2014/main" id="{8671DDC2-3495-F6A8-8025-6D20F98A6733}"/>
              </a:ext>
            </a:extLst>
          </xdr:cNvPr>
          <xdr:cNvSpPr/>
        </xdr:nvSpPr>
        <xdr:spPr>
          <a:xfrm>
            <a:off x="4571" y="4571"/>
            <a:ext cx="3362325" cy="828040"/>
          </a:xfrm>
          <a:custGeom>
            <a:avLst/>
            <a:gdLst/>
            <a:ahLst/>
            <a:cxnLst/>
            <a:rect l="0" t="0" r="0" b="0"/>
            <a:pathLst>
              <a:path w="3362325" h="828040">
                <a:moveTo>
                  <a:pt x="3361943" y="74675"/>
                </a:moveTo>
                <a:lnTo>
                  <a:pt x="3355824" y="45648"/>
                </a:lnTo>
                <a:lnTo>
                  <a:pt x="3339274" y="21907"/>
                </a:lnTo>
                <a:lnTo>
                  <a:pt x="3315009" y="5881"/>
                </a:lnTo>
                <a:lnTo>
                  <a:pt x="3285743" y="0"/>
                </a:lnTo>
                <a:lnTo>
                  <a:pt x="74675" y="0"/>
                </a:lnTo>
                <a:lnTo>
                  <a:pt x="45648" y="5881"/>
                </a:lnTo>
                <a:lnTo>
                  <a:pt x="21907" y="21907"/>
                </a:lnTo>
                <a:lnTo>
                  <a:pt x="5881" y="45648"/>
                </a:lnTo>
                <a:lnTo>
                  <a:pt x="0" y="74675"/>
                </a:lnTo>
                <a:lnTo>
                  <a:pt x="0" y="751331"/>
                </a:lnTo>
                <a:lnTo>
                  <a:pt x="5881" y="780597"/>
                </a:lnTo>
                <a:lnTo>
                  <a:pt x="21907" y="804862"/>
                </a:lnTo>
                <a:lnTo>
                  <a:pt x="45648" y="821412"/>
                </a:lnTo>
                <a:lnTo>
                  <a:pt x="74675" y="827531"/>
                </a:lnTo>
                <a:lnTo>
                  <a:pt x="3285743" y="827531"/>
                </a:lnTo>
                <a:lnTo>
                  <a:pt x="3315009" y="821412"/>
                </a:lnTo>
                <a:lnTo>
                  <a:pt x="3339274" y="804862"/>
                </a:lnTo>
                <a:lnTo>
                  <a:pt x="3355824" y="780597"/>
                </a:lnTo>
                <a:lnTo>
                  <a:pt x="3361943" y="751331"/>
                </a:lnTo>
                <a:lnTo>
                  <a:pt x="3361943" y="74675"/>
                </a:lnTo>
                <a:close/>
              </a:path>
            </a:pathLst>
          </a:custGeom>
          <a:ln w="9143">
            <a:solidFill>
              <a:srgbClr val="000000"/>
            </a:solidFill>
          </a:ln>
        </xdr:spPr>
      </xdr:sp>
      <xdr:sp macro="" textlink="">
        <xdr:nvSpPr>
          <xdr:cNvPr id="4" name="Textbox 4">
            <a:extLst>
              <a:ext uri="{FF2B5EF4-FFF2-40B4-BE49-F238E27FC236}">
                <a16:creationId xmlns:a16="http://schemas.microsoft.com/office/drawing/2014/main" id="{E26AC705-96A8-1C74-93D2-82967ACFC8D9}"/>
              </a:ext>
            </a:extLst>
          </xdr:cNvPr>
          <xdr:cNvSpPr txBox="1"/>
        </xdr:nvSpPr>
        <xdr:spPr>
          <a:xfrm>
            <a:off x="1" y="0"/>
            <a:ext cx="3012822" cy="398018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1000" b="0">
                <a:latin typeface="Arial"/>
                <a:cs typeface="Arial"/>
              </a:rPr>
              <a:t>INSTITUCION</a:t>
            </a:r>
            <a:r>
              <a:rPr sz="1000" b="0" spc="25">
                <a:latin typeface="Times New Roman"/>
                <a:cs typeface="Times New Roman"/>
              </a:rPr>
              <a:t> </a:t>
            </a:r>
            <a:r>
              <a:rPr sz="1000" b="0" spc="0">
                <a:latin typeface="Arial"/>
                <a:cs typeface="Arial"/>
              </a:rPr>
              <a:t>EDUCATIVA</a:t>
            </a:r>
            <a:r>
              <a:rPr sz="1000" b="0" spc="25">
                <a:latin typeface="Times New Roman"/>
                <a:cs typeface="Times New Roman"/>
              </a:rPr>
              <a:t> </a:t>
            </a:r>
            <a:r>
              <a:rPr sz="1000" b="0" spc="0">
                <a:latin typeface="Arial"/>
                <a:cs typeface="Arial"/>
              </a:rPr>
              <a:t>SAN</a:t>
            </a:r>
            <a:r>
              <a:rPr sz="1000" b="0" spc="25">
                <a:latin typeface="Times New Roman"/>
                <a:cs typeface="Times New Roman"/>
              </a:rPr>
              <a:t> </a:t>
            </a:r>
            <a:r>
              <a:rPr sz="1000" b="0" spc="0">
                <a:latin typeface="Arial"/>
                <a:cs typeface="Arial"/>
              </a:rPr>
              <a:t>SEBASTIAN</a:t>
            </a:r>
          </a:p>
          <a:p>
            <a:r>
              <a:rPr sz="1000" b="0">
                <a:latin typeface="Arial"/>
                <a:cs typeface="Arial"/>
              </a:rPr>
              <a:t>Sede</a:t>
            </a:r>
            <a:r>
              <a:rPr sz="1000" b="0" spc="25">
                <a:latin typeface="Times New Roman"/>
                <a:cs typeface="Times New Roman"/>
              </a:rPr>
              <a:t> </a:t>
            </a:r>
            <a:r>
              <a:rPr sz="1000" b="0" spc="-5">
                <a:latin typeface="Arial"/>
                <a:cs typeface="Arial"/>
              </a:rPr>
              <a:t>1</a:t>
            </a:r>
            <a:r>
              <a:rPr sz="1000" b="0" spc="0">
                <a:latin typeface="Arial"/>
                <a:cs typeface="Arial"/>
              </a:rPr>
              <a:t>:</a:t>
            </a:r>
            <a:r>
              <a:rPr sz="1000" b="0" spc="0">
                <a:latin typeface="Times New Roman"/>
                <a:cs typeface="Times New Roman"/>
              </a:rPr>
              <a:t> </a:t>
            </a:r>
            <a:r>
              <a:rPr sz="1000" b="0" spc="50">
                <a:latin typeface="Times New Roman"/>
                <a:cs typeface="Times New Roman"/>
              </a:rPr>
              <a:t> </a:t>
            </a:r>
            <a:r>
              <a:rPr sz="1000" b="0" spc="0">
                <a:latin typeface="Arial"/>
                <a:cs typeface="Arial"/>
              </a:rPr>
              <a:t>San</a:t>
            </a:r>
            <a:r>
              <a:rPr sz="1000" b="0" spc="25">
                <a:latin typeface="Times New Roman"/>
                <a:cs typeface="Times New Roman"/>
              </a:rPr>
              <a:t> </a:t>
            </a:r>
            <a:r>
              <a:rPr sz="1000" b="0" spc="0">
                <a:latin typeface="Arial"/>
                <a:cs typeface="Arial"/>
              </a:rPr>
              <a:t>Sebastián</a:t>
            </a:r>
            <a:r>
              <a:rPr sz="1000" b="0" spc="0">
                <a:latin typeface="Times New Roman"/>
                <a:cs typeface="Times New Roman"/>
              </a:rPr>
              <a:t> </a:t>
            </a:r>
            <a:r>
              <a:rPr sz="1000" b="0" spc="0">
                <a:latin typeface="Arial"/>
                <a:cs typeface="Arial"/>
              </a:rPr>
              <a:t>Jornadas</a:t>
            </a:r>
            <a:r>
              <a:rPr sz="1000" b="0" spc="25">
                <a:latin typeface="Times New Roman"/>
                <a:cs typeface="Times New Roman"/>
              </a:rPr>
              <a:t> </a:t>
            </a:r>
            <a:r>
              <a:rPr sz="1000" b="0" spc="-5">
                <a:latin typeface="Arial"/>
                <a:cs typeface="Arial"/>
              </a:rPr>
              <a:t>Complet</a:t>
            </a:r>
            <a:r>
              <a:rPr sz="1000" b="0" spc="0">
                <a:latin typeface="Arial"/>
                <a:cs typeface="Arial"/>
              </a:rPr>
              <a:t>a</a:t>
            </a:r>
            <a:r>
              <a:rPr sz="1000" b="0" spc="25">
                <a:latin typeface="Times New Roman"/>
                <a:cs typeface="Times New Roman"/>
              </a:rPr>
              <a:t> </a:t>
            </a:r>
            <a:r>
              <a:rPr sz="1000" b="0" spc="0">
                <a:latin typeface="Arial"/>
                <a:cs typeface="Arial"/>
              </a:rPr>
              <a:t>y</a:t>
            </a:r>
            <a:r>
              <a:rPr sz="1000" b="0" spc="25">
                <a:latin typeface="Times New Roman"/>
                <a:cs typeface="Times New Roman"/>
              </a:rPr>
              <a:t> </a:t>
            </a:r>
            <a:r>
              <a:rPr sz="1000" b="0" spc="-5">
                <a:latin typeface="Arial"/>
                <a:cs typeface="Arial"/>
              </a:rPr>
              <a:t>Unic</a:t>
            </a:r>
            <a:r>
              <a:rPr sz="1000" b="0" spc="0">
                <a:latin typeface="Arial"/>
                <a:cs typeface="Arial"/>
              </a:rPr>
              <a:t>a</a:t>
            </a:r>
            <a:r>
              <a:rPr sz="1000" b="0" spc="25">
                <a:latin typeface="Times New Roman"/>
                <a:cs typeface="Times New Roman"/>
              </a:rPr>
              <a:t> </a:t>
            </a:r>
            <a:endParaRPr sz="1000" b="0" spc="0">
              <a:latin typeface="Arial"/>
              <a:cs typeface="Arial"/>
            </a:endParaRPr>
          </a:p>
        </xdr:txBody>
      </xdr:sp>
    </xdr:grpSp>
    <xdr:clientData/>
  </xdr:oneCellAnchor>
  <xdr:oneCellAnchor>
    <xdr:from>
      <xdr:col>0</xdr:col>
      <xdr:colOff>95879</xdr:colOff>
      <xdr:row>0</xdr:row>
      <xdr:rowOff>22644</xdr:rowOff>
    </xdr:from>
    <xdr:ext cx="654704" cy="767800"/>
    <xdr:pic>
      <xdr:nvPicPr>
        <xdr:cNvPr id="5" name="image1.png">
          <a:extLst>
            <a:ext uri="{FF2B5EF4-FFF2-40B4-BE49-F238E27FC236}">
              <a16:creationId xmlns:a16="http://schemas.microsoft.com/office/drawing/2014/main" id="{5D3807DD-503E-49F6-BFF6-2B06602E87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79" y="22644"/>
          <a:ext cx="654704" cy="767800"/>
        </a:xfrm>
        <a:prstGeom prst="rect">
          <a:avLst/>
        </a:prstGeom>
      </xdr:spPr>
    </xdr:pic>
    <xdr:clientData/>
  </xdr:oneCellAnchor>
  <xdr:oneCellAnchor>
    <xdr:from>
      <xdr:col>11</xdr:col>
      <xdr:colOff>258571</xdr:colOff>
      <xdr:row>0</xdr:row>
      <xdr:rowOff>12700</xdr:rowOff>
    </xdr:from>
    <xdr:ext cx="2757296" cy="832611"/>
    <xdr:grpSp>
      <xdr:nvGrpSpPr>
        <xdr:cNvPr id="6" name="Group 6">
          <a:extLst>
            <a:ext uri="{FF2B5EF4-FFF2-40B4-BE49-F238E27FC236}">
              <a16:creationId xmlns:a16="http://schemas.microsoft.com/office/drawing/2014/main" id="{CF43730B-3903-4EC6-AC17-6A13D57B48B9}"/>
            </a:ext>
          </a:extLst>
        </xdr:cNvPr>
        <xdr:cNvGrpSpPr/>
      </xdr:nvGrpSpPr>
      <xdr:grpSpPr>
        <a:xfrm>
          <a:off x="5964046" y="12700"/>
          <a:ext cx="2757296" cy="832611"/>
          <a:chOff x="0" y="0"/>
          <a:chExt cx="2757296" cy="832611"/>
        </a:xfrm>
      </xdr:grpSpPr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1E20A40B-BB16-2704-3CB0-00682CCA7EA9}"/>
              </a:ext>
            </a:extLst>
          </xdr:cNvPr>
          <xdr:cNvSpPr/>
        </xdr:nvSpPr>
        <xdr:spPr>
          <a:xfrm>
            <a:off x="4571" y="4571"/>
            <a:ext cx="2752725" cy="828040"/>
          </a:xfrm>
          <a:custGeom>
            <a:avLst/>
            <a:gdLst/>
            <a:ahLst/>
            <a:cxnLst/>
            <a:rect l="0" t="0" r="0" b="0"/>
            <a:pathLst>
              <a:path w="2752725" h="828040">
                <a:moveTo>
                  <a:pt x="2752343" y="74675"/>
                </a:moveTo>
                <a:lnTo>
                  <a:pt x="2746224" y="45648"/>
                </a:lnTo>
                <a:lnTo>
                  <a:pt x="2729674" y="21907"/>
                </a:lnTo>
                <a:lnTo>
                  <a:pt x="2705409" y="5881"/>
                </a:lnTo>
                <a:lnTo>
                  <a:pt x="2676143" y="0"/>
                </a:lnTo>
                <a:lnTo>
                  <a:pt x="74675" y="0"/>
                </a:lnTo>
                <a:lnTo>
                  <a:pt x="45648" y="5881"/>
                </a:lnTo>
                <a:lnTo>
                  <a:pt x="21907" y="21907"/>
                </a:lnTo>
                <a:lnTo>
                  <a:pt x="5881" y="45648"/>
                </a:lnTo>
                <a:lnTo>
                  <a:pt x="0" y="74675"/>
                </a:lnTo>
                <a:lnTo>
                  <a:pt x="0" y="751331"/>
                </a:lnTo>
                <a:lnTo>
                  <a:pt x="5881" y="780597"/>
                </a:lnTo>
                <a:lnTo>
                  <a:pt x="21907" y="804862"/>
                </a:lnTo>
                <a:lnTo>
                  <a:pt x="45648" y="821412"/>
                </a:lnTo>
                <a:lnTo>
                  <a:pt x="74675" y="827531"/>
                </a:lnTo>
                <a:lnTo>
                  <a:pt x="2676143" y="827531"/>
                </a:lnTo>
                <a:lnTo>
                  <a:pt x="2705409" y="821412"/>
                </a:lnTo>
                <a:lnTo>
                  <a:pt x="2729674" y="804862"/>
                </a:lnTo>
                <a:lnTo>
                  <a:pt x="2746224" y="780597"/>
                </a:lnTo>
                <a:lnTo>
                  <a:pt x="2752343" y="751331"/>
                </a:lnTo>
                <a:lnTo>
                  <a:pt x="2752343" y="74675"/>
                </a:lnTo>
                <a:close/>
              </a:path>
            </a:pathLst>
          </a:custGeom>
          <a:ln w="9143">
            <a:solidFill>
              <a:srgbClr val="000000"/>
            </a:solidFill>
          </a:ln>
        </xdr:spPr>
      </xdr:sp>
      <xdr:sp macro="" textlink="">
        <xdr:nvSpPr>
          <xdr:cNvPr id="8" name="Textbox 8">
            <a:extLst>
              <a:ext uri="{FF2B5EF4-FFF2-40B4-BE49-F238E27FC236}">
                <a16:creationId xmlns:a16="http://schemas.microsoft.com/office/drawing/2014/main" id="{57362CEB-4257-1BBD-5CD2-C4FF8B2CDAE1}"/>
              </a:ext>
            </a:extLst>
          </xdr:cNvPr>
          <xdr:cNvSpPr txBox="1"/>
        </xdr:nvSpPr>
        <xdr:spPr>
          <a:xfrm>
            <a:off x="0" y="0"/>
            <a:ext cx="2236979" cy="520700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pPr algn="ctr"/>
            <a:r>
              <a:rPr sz="1200" b="1">
                <a:latin typeface="Arial"/>
                <a:cs typeface="Arial"/>
              </a:rPr>
              <a:t>EFICIENCIA</a:t>
            </a:r>
            <a:r>
              <a:rPr sz="1200" b="0">
                <a:latin typeface="Times New Roman"/>
                <a:cs typeface="Times New Roman"/>
              </a:rPr>
              <a:t> </a:t>
            </a:r>
            <a:r>
              <a:rPr sz="1200" b="0" spc="65">
                <a:latin typeface="Times New Roman"/>
                <a:cs typeface="Times New Roman"/>
              </a:rPr>
              <a:t> </a:t>
            </a:r>
            <a:r>
              <a:rPr sz="1200" b="1" spc="0">
                <a:latin typeface="Arial"/>
                <a:cs typeface="Arial"/>
              </a:rPr>
              <a:t>INTERNA</a:t>
            </a:r>
            <a:r>
              <a:rPr sz="1200" b="0" spc="30">
                <a:latin typeface="Times New Roman"/>
                <a:cs typeface="Times New Roman"/>
              </a:rPr>
              <a:t> </a:t>
            </a:r>
            <a:r>
              <a:rPr sz="1200" b="1" spc="-5">
                <a:latin typeface="Arial"/>
                <a:cs typeface="Arial"/>
              </a:rPr>
              <a:t>2024</a:t>
            </a:r>
          </a:p>
          <a:p>
            <a:pPr algn="ctr"/>
            <a:r>
              <a:rPr sz="1200" b="1" spc="-5">
                <a:latin typeface="Arial"/>
                <a:cs typeface="Arial"/>
              </a:rPr>
              <a:t>Hast</a:t>
            </a:r>
            <a:r>
              <a:rPr sz="1200" b="1" spc="0">
                <a:latin typeface="Arial"/>
                <a:cs typeface="Arial"/>
              </a:rPr>
              <a:t>a</a:t>
            </a:r>
            <a:r>
              <a:rPr sz="1200" b="0" spc="30">
                <a:latin typeface="Times New Roman"/>
                <a:cs typeface="Times New Roman"/>
              </a:rPr>
              <a:t> </a:t>
            </a:r>
            <a:r>
              <a:rPr sz="1200" b="1" spc="-5">
                <a:latin typeface="Arial"/>
                <a:cs typeface="Arial"/>
              </a:rPr>
              <a:t>e</a:t>
            </a:r>
            <a:r>
              <a:rPr sz="1200" b="1" spc="0">
                <a:latin typeface="Arial"/>
                <a:cs typeface="Arial"/>
              </a:rPr>
              <a:t>l</a:t>
            </a:r>
            <a:r>
              <a:rPr sz="1200" b="0" spc="30">
                <a:latin typeface="Times New Roman"/>
                <a:cs typeface="Times New Roman"/>
              </a:rPr>
              <a:t> </a:t>
            </a:r>
            <a:r>
              <a:rPr sz="1200" b="1" spc="0">
                <a:latin typeface="Arial"/>
                <a:cs typeface="Arial"/>
              </a:rPr>
              <a:t>periodo</a:t>
            </a:r>
            <a:r>
              <a:rPr sz="1200" b="0" spc="30">
                <a:latin typeface="Times New Roman"/>
                <a:cs typeface="Times New Roman"/>
              </a:rPr>
              <a:t> </a:t>
            </a:r>
            <a:r>
              <a:rPr sz="1200" b="1" spc="0">
                <a:latin typeface="Arial"/>
                <a:cs typeface="Arial"/>
              </a:rPr>
              <a:t>4</a:t>
            </a:r>
          </a:p>
        </xdr:txBody>
      </xdr:sp>
    </xdr:grp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3"/>
  <sheetViews>
    <sheetView tabSelected="1" workbookViewId="0">
      <selection activeCell="C32" sqref="C32"/>
    </sheetView>
  </sheetViews>
  <sheetFormatPr baseColWidth="10" defaultColWidth="9.33203125" defaultRowHeight="12.75" x14ac:dyDescent="0.2"/>
  <cols>
    <col min="1" max="1" width="8" customWidth="1"/>
    <col min="2" max="2" width="23.83203125" customWidth="1"/>
    <col min="3" max="3" width="9.33203125" customWidth="1"/>
    <col min="4" max="4" width="5.1640625" customWidth="1"/>
    <col min="5" max="5" width="8.1640625" customWidth="1"/>
    <col min="6" max="6" width="5.83203125" customWidth="1"/>
    <col min="7" max="7" width="10.5" customWidth="1"/>
    <col min="8" max="8" width="8" customWidth="1"/>
    <col min="9" max="9" width="5.83203125" customWidth="1"/>
    <col min="10" max="10" width="9.33203125" customWidth="1"/>
    <col min="11" max="11" width="5.83203125" customWidth="1"/>
    <col min="12" max="13" width="9.33203125" customWidth="1"/>
    <col min="14" max="14" width="5.83203125" customWidth="1"/>
    <col min="15" max="15" width="8" customWidth="1"/>
    <col min="16" max="16" width="5.83203125" customWidth="1"/>
    <col min="17" max="17" width="10.5" customWidth="1"/>
    <col min="18" max="18" width="8" customWidth="1"/>
    <col min="19" max="19" width="9.33203125" customWidth="1"/>
    <col min="20" max="20" width="8" customWidth="1"/>
  </cols>
  <sheetData>
    <row r="1" spans="1:20" ht="69.599999999999994" customHeight="1" x14ac:dyDescent="0.2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1"/>
    </row>
    <row r="2" spans="1:20" ht="30" customHeight="1" x14ac:dyDescent="0.2">
      <c r="A2" s="53" t="s">
        <v>0</v>
      </c>
      <c r="B2" s="55" t="s">
        <v>1</v>
      </c>
      <c r="C2" s="57" t="s">
        <v>2</v>
      </c>
      <c r="D2" s="58"/>
      <c r="E2" s="58"/>
      <c r="F2" s="58"/>
      <c r="G2" s="59"/>
      <c r="H2" s="58" t="s">
        <v>3</v>
      </c>
      <c r="I2" s="58"/>
      <c r="J2" s="58"/>
      <c r="K2" s="58"/>
      <c r="L2" s="58"/>
      <c r="M2" s="60" t="s">
        <v>35</v>
      </c>
      <c r="N2" s="61"/>
      <c r="O2" s="58"/>
      <c r="P2" s="58"/>
      <c r="Q2" s="59"/>
      <c r="R2" s="62" t="s">
        <v>4</v>
      </c>
      <c r="S2" s="63"/>
      <c r="T2" s="2"/>
    </row>
    <row r="3" spans="1:20" ht="24" customHeight="1" x14ac:dyDescent="0.2">
      <c r="A3" s="54"/>
      <c r="B3" s="56"/>
      <c r="C3" s="16" t="s">
        <v>5</v>
      </c>
      <c r="D3" s="7" t="s">
        <v>34</v>
      </c>
      <c r="E3" s="9" t="s">
        <v>6</v>
      </c>
      <c r="F3" s="9" t="s">
        <v>34</v>
      </c>
      <c r="G3" s="17" t="s">
        <v>7</v>
      </c>
      <c r="H3" s="14" t="s">
        <v>5</v>
      </c>
      <c r="I3" s="6" t="s">
        <v>34</v>
      </c>
      <c r="J3" s="11" t="s">
        <v>6</v>
      </c>
      <c r="K3" s="11" t="s">
        <v>34</v>
      </c>
      <c r="L3" s="20" t="s">
        <v>7</v>
      </c>
      <c r="M3" s="16" t="s">
        <v>5</v>
      </c>
      <c r="N3" s="7" t="s">
        <v>34</v>
      </c>
      <c r="O3" s="11" t="s">
        <v>6</v>
      </c>
      <c r="P3" s="11" t="s">
        <v>34</v>
      </c>
      <c r="Q3" s="23" t="s">
        <v>7</v>
      </c>
      <c r="R3" s="14" t="s">
        <v>5</v>
      </c>
      <c r="S3" s="11" t="s">
        <v>6</v>
      </c>
      <c r="T3" s="2"/>
    </row>
    <row r="4" spans="1:20" ht="15.95" customHeight="1" x14ac:dyDescent="0.2">
      <c r="A4" s="3">
        <v>601</v>
      </c>
      <c r="B4" s="13" t="s">
        <v>8</v>
      </c>
      <c r="C4" s="18">
        <v>16</v>
      </c>
      <c r="D4" s="8">
        <f>C4*100/G4</f>
        <v>50</v>
      </c>
      <c r="E4" s="10">
        <v>16</v>
      </c>
      <c r="F4" s="10">
        <f>E4*100/G4</f>
        <v>50</v>
      </c>
      <c r="G4" s="19">
        <v>32</v>
      </c>
      <c r="H4" s="15">
        <v>3</v>
      </c>
      <c r="I4" s="8">
        <f>H4*100/L4</f>
        <v>50</v>
      </c>
      <c r="J4" s="12">
        <v>3</v>
      </c>
      <c r="K4" s="12">
        <f>J4*100/L4</f>
        <v>50</v>
      </c>
      <c r="L4" s="21">
        <v>6</v>
      </c>
      <c r="M4" s="18">
        <v>3</v>
      </c>
      <c r="N4" s="8">
        <f>M4*100/Q4</f>
        <v>75</v>
      </c>
      <c r="O4" s="12">
        <v>1</v>
      </c>
      <c r="P4" s="12">
        <f>O4*100/Q4</f>
        <v>25</v>
      </c>
      <c r="Q4" s="24">
        <v>4</v>
      </c>
      <c r="R4" s="22">
        <v>22</v>
      </c>
      <c r="S4" s="12">
        <v>20</v>
      </c>
      <c r="T4" s="5"/>
    </row>
    <row r="5" spans="1:20" ht="15" customHeight="1" x14ac:dyDescent="0.2">
      <c r="A5" s="3">
        <v>602</v>
      </c>
      <c r="B5" s="13" t="s">
        <v>9</v>
      </c>
      <c r="C5" s="18">
        <v>21</v>
      </c>
      <c r="D5" s="8">
        <f t="shared" ref="D5:D29" si="0">C5*100/G5</f>
        <v>63.636363636363633</v>
      </c>
      <c r="E5" s="10">
        <v>12</v>
      </c>
      <c r="F5" s="10">
        <f t="shared" ref="F5:F29" si="1">E5*100/G5</f>
        <v>36.363636363636367</v>
      </c>
      <c r="G5" s="19">
        <v>33</v>
      </c>
      <c r="H5" s="15">
        <v>2</v>
      </c>
      <c r="I5" s="8">
        <f t="shared" ref="I5:I29" si="2">H5*100/L5</f>
        <v>40</v>
      </c>
      <c r="J5" s="12">
        <v>3</v>
      </c>
      <c r="K5" s="12">
        <f t="shared" ref="K5:K29" si="3">J5*100/L5</f>
        <v>60</v>
      </c>
      <c r="L5" s="21">
        <v>5</v>
      </c>
      <c r="M5" s="18">
        <v>2</v>
      </c>
      <c r="N5" s="8">
        <f t="shared" ref="N5:N29" si="4">M5*100/Q5</f>
        <v>50</v>
      </c>
      <c r="O5" s="12">
        <v>2</v>
      </c>
      <c r="P5" s="12">
        <f t="shared" ref="P5:P29" si="5">O5*100/Q5</f>
        <v>50</v>
      </c>
      <c r="Q5" s="24">
        <v>4</v>
      </c>
      <c r="R5" s="22">
        <v>25</v>
      </c>
      <c r="S5" s="12">
        <v>17</v>
      </c>
      <c r="T5" s="5"/>
    </row>
    <row r="6" spans="1:20" ht="15" customHeight="1" x14ac:dyDescent="0.2">
      <c r="A6" s="3">
        <v>603</v>
      </c>
      <c r="B6" s="13" t="s">
        <v>10</v>
      </c>
      <c r="C6" s="18">
        <v>16</v>
      </c>
      <c r="D6" s="8">
        <f t="shared" si="0"/>
        <v>45.714285714285715</v>
      </c>
      <c r="E6" s="10">
        <v>19</v>
      </c>
      <c r="F6" s="10">
        <f t="shared" si="1"/>
        <v>54.285714285714285</v>
      </c>
      <c r="G6" s="19">
        <v>35</v>
      </c>
      <c r="H6" s="15">
        <v>3</v>
      </c>
      <c r="I6" s="8">
        <f t="shared" si="2"/>
        <v>100</v>
      </c>
      <c r="J6" s="12">
        <v>0</v>
      </c>
      <c r="K6" s="12">
        <f t="shared" si="3"/>
        <v>0</v>
      </c>
      <c r="L6" s="21">
        <v>3</v>
      </c>
      <c r="M6" s="18">
        <v>1</v>
      </c>
      <c r="N6" s="8">
        <f t="shared" si="4"/>
        <v>33.333333333333336</v>
      </c>
      <c r="O6" s="12">
        <v>2</v>
      </c>
      <c r="P6" s="12">
        <f t="shared" si="5"/>
        <v>66.666666666666671</v>
      </c>
      <c r="Q6" s="24">
        <v>3</v>
      </c>
      <c r="R6" s="22">
        <v>20</v>
      </c>
      <c r="S6" s="12">
        <v>21</v>
      </c>
      <c r="T6" s="5"/>
    </row>
    <row r="7" spans="1:20" ht="15" customHeight="1" x14ac:dyDescent="0.2">
      <c r="A7" s="3">
        <v>604</v>
      </c>
      <c r="B7" s="13" t="s">
        <v>11</v>
      </c>
      <c r="C7" s="18">
        <v>19</v>
      </c>
      <c r="D7" s="8">
        <f t="shared" si="0"/>
        <v>55.882352941176471</v>
      </c>
      <c r="E7" s="10">
        <v>15</v>
      </c>
      <c r="F7" s="10">
        <f t="shared" si="1"/>
        <v>44.117647058823529</v>
      </c>
      <c r="G7" s="19">
        <v>34</v>
      </c>
      <c r="H7" s="15">
        <v>3</v>
      </c>
      <c r="I7" s="8">
        <f t="shared" si="2"/>
        <v>75</v>
      </c>
      <c r="J7" s="12">
        <v>1</v>
      </c>
      <c r="K7" s="12">
        <f t="shared" si="3"/>
        <v>25</v>
      </c>
      <c r="L7" s="21">
        <v>4</v>
      </c>
      <c r="M7" s="18">
        <v>3</v>
      </c>
      <c r="N7" s="8">
        <f t="shared" si="4"/>
        <v>100</v>
      </c>
      <c r="O7" s="12">
        <v>0</v>
      </c>
      <c r="P7" s="12">
        <f t="shared" si="5"/>
        <v>0</v>
      </c>
      <c r="Q7" s="24">
        <v>3</v>
      </c>
      <c r="R7" s="22">
        <v>25</v>
      </c>
      <c r="S7" s="12">
        <v>16</v>
      </c>
      <c r="T7" s="5"/>
    </row>
    <row r="8" spans="1:20" ht="15" customHeight="1" x14ac:dyDescent="0.2">
      <c r="A8" s="3">
        <v>605</v>
      </c>
      <c r="B8" s="13" t="s">
        <v>12</v>
      </c>
      <c r="C8" s="18">
        <v>20</v>
      </c>
      <c r="D8" s="8">
        <f t="shared" si="0"/>
        <v>52.631578947368418</v>
      </c>
      <c r="E8" s="10">
        <v>18</v>
      </c>
      <c r="F8" s="10">
        <f t="shared" si="1"/>
        <v>47.368421052631582</v>
      </c>
      <c r="G8" s="19">
        <v>38</v>
      </c>
      <c r="H8" s="15">
        <v>0</v>
      </c>
      <c r="I8" s="8">
        <f t="shared" si="2"/>
        <v>0</v>
      </c>
      <c r="J8" s="12">
        <v>1</v>
      </c>
      <c r="K8" s="12">
        <f t="shared" si="3"/>
        <v>100</v>
      </c>
      <c r="L8" s="21">
        <v>1</v>
      </c>
      <c r="M8" s="18">
        <v>3</v>
      </c>
      <c r="N8" s="8">
        <f t="shared" si="4"/>
        <v>75</v>
      </c>
      <c r="O8" s="12">
        <v>1</v>
      </c>
      <c r="P8" s="12">
        <f t="shared" si="5"/>
        <v>25</v>
      </c>
      <c r="Q8" s="24">
        <v>4</v>
      </c>
      <c r="R8" s="22">
        <v>23</v>
      </c>
      <c r="S8" s="12">
        <v>20</v>
      </c>
      <c r="T8" s="5"/>
    </row>
    <row r="9" spans="1:20" ht="15" customHeight="1" x14ac:dyDescent="0.2">
      <c r="A9" s="3">
        <v>701</v>
      </c>
      <c r="B9" s="13" t="s">
        <v>13</v>
      </c>
      <c r="C9" s="18">
        <v>16</v>
      </c>
      <c r="D9" s="8">
        <f t="shared" si="0"/>
        <v>43.243243243243242</v>
      </c>
      <c r="E9" s="10">
        <v>21</v>
      </c>
      <c r="F9" s="10">
        <f t="shared" si="1"/>
        <v>56.756756756756758</v>
      </c>
      <c r="G9" s="19">
        <v>37</v>
      </c>
      <c r="H9" s="15">
        <v>1</v>
      </c>
      <c r="I9" s="8">
        <f t="shared" si="2"/>
        <v>50</v>
      </c>
      <c r="J9" s="12">
        <v>1</v>
      </c>
      <c r="K9" s="12">
        <f t="shared" si="3"/>
        <v>50</v>
      </c>
      <c r="L9" s="21">
        <v>2</v>
      </c>
      <c r="M9" s="18">
        <v>1</v>
      </c>
      <c r="N9" s="8">
        <f t="shared" si="4"/>
        <v>50</v>
      </c>
      <c r="O9" s="12">
        <v>1</v>
      </c>
      <c r="P9" s="12">
        <f t="shared" si="5"/>
        <v>50</v>
      </c>
      <c r="Q9" s="24">
        <v>2</v>
      </c>
      <c r="R9" s="22">
        <v>18</v>
      </c>
      <c r="S9" s="12">
        <v>23</v>
      </c>
      <c r="T9" s="5"/>
    </row>
    <row r="10" spans="1:20" ht="15" customHeight="1" x14ac:dyDescent="0.2">
      <c r="A10" s="3">
        <v>702</v>
      </c>
      <c r="B10" s="13" t="s">
        <v>14</v>
      </c>
      <c r="C10" s="18">
        <v>13</v>
      </c>
      <c r="D10" s="8">
        <f t="shared" si="0"/>
        <v>37.142857142857146</v>
      </c>
      <c r="E10" s="10">
        <v>22</v>
      </c>
      <c r="F10" s="10">
        <f t="shared" si="1"/>
        <v>62.857142857142854</v>
      </c>
      <c r="G10" s="19">
        <v>35</v>
      </c>
      <c r="H10" s="15">
        <v>2</v>
      </c>
      <c r="I10" s="8">
        <f t="shared" si="2"/>
        <v>100</v>
      </c>
      <c r="J10" s="12">
        <v>0</v>
      </c>
      <c r="K10" s="12">
        <f t="shared" si="3"/>
        <v>0</v>
      </c>
      <c r="L10" s="21">
        <v>2</v>
      </c>
      <c r="M10" s="18">
        <v>2</v>
      </c>
      <c r="N10" s="8">
        <f t="shared" si="4"/>
        <v>50</v>
      </c>
      <c r="O10" s="12">
        <v>2</v>
      </c>
      <c r="P10" s="12">
        <f t="shared" si="5"/>
        <v>50</v>
      </c>
      <c r="Q10" s="24">
        <v>4</v>
      </c>
      <c r="R10" s="22">
        <v>17</v>
      </c>
      <c r="S10" s="12">
        <v>24</v>
      </c>
      <c r="T10" s="5"/>
    </row>
    <row r="11" spans="1:20" ht="15" customHeight="1" x14ac:dyDescent="0.2">
      <c r="A11" s="3">
        <v>703</v>
      </c>
      <c r="B11" s="13" t="s">
        <v>15</v>
      </c>
      <c r="C11" s="18">
        <v>15</v>
      </c>
      <c r="D11" s="8">
        <f t="shared" si="0"/>
        <v>45.454545454545453</v>
      </c>
      <c r="E11" s="10">
        <v>18</v>
      </c>
      <c r="F11" s="10">
        <f t="shared" si="1"/>
        <v>54.545454545454547</v>
      </c>
      <c r="G11" s="19">
        <v>33</v>
      </c>
      <c r="H11" s="15">
        <v>5</v>
      </c>
      <c r="I11" s="8">
        <f t="shared" si="2"/>
        <v>100</v>
      </c>
      <c r="J11" s="12">
        <v>0</v>
      </c>
      <c r="K11" s="12">
        <f t="shared" si="3"/>
        <v>0</v>
      </c>
      <c r="L11" s="21">
        <v>5</v>
      </c>
      <c r="M11" s="18">
        <v>1</v>
      </c>
      <c r="N11" s="8">
        <f t="shared" si="4"/>
        <v>33.333333333333336</v>
      </c>
      <c r="O11" s="12">
        <v>2</v>
      </c>
      <c r="P11" s="12">
        <f t="shared" si="5"/>
        <v>66.666666666666671</v>
      </c>
      <c r="Q11" s="24">
        <v>3</v>
      </c>
      <c r="R11" s="22">
        <v>21</v>
      </c>
      <c r="S11" s="12">
        <v>20</v>
      </c>
      <c r="T11" s="5"/>
    </row>
    <row r="12" spans="1:20" ht="15" customHeight="1" x14ac:dyDescent="0.2">
      <c r="A12" s="3">
        <v>704</v>
      </c>
      <c r="B12" s="13" t="s">
        <v>16</v>
      </c>
      <c r="C12" s="18">
        <v>18</v>
      </c>
      <c r="D12" s="8">
        <f t="shared" si="0"/>
        <v>48.648648648648646</v>
      </c>
      <c r="E12" s="10">
        <v>19</v>
      </c>
      <c r="F12" s="10">
        <f t="shared" si="1"/>
        <v>51.351351351351354</v>
      </c>
      <c r="G12" s="19">
        <v>37</v>
      </c>
      <c r="H12" s="15">
        <v>1</v>
      </c>
      <c r="I12" s="8">
        <f t="shared" si="2"/>
        <v>50</v>
      </c>
      <c r="J12" s="12">
        <v>1</v>
      </c>
      <c r="K12" s="12">
        <f t="shared" si="3"/>
        <v>50</v>
      </c>
      <c r="L12" s="21">
        <v>2</v>
      </c>
      <c r="M12" s="18">
        <v>2</v>
      </c>
      <c r="N12" s="8">
        <f t="shared" si="4"/>
        <v>100</v>
      </c>
      <c r="O12" s="12">
        <v>0</v>
      </c>
      <c r="P12" s="12">
        <f t="shared" si="5"/>
        <v>0</v>
      </c>
      <c r="Q12" s="24">
        <v>2</v>
      </c>
      <c r="R12" s="22">
        <v>21</v>
      </c>
      <c r="S12" s="12">
        <v>20</v>
      </c>
      <c r="T12" s="5"/>
    </row>
    <row r="13" spans="1:20" ht="15" customHeight="1" x14ac:dyDescent="0.2">
      <c r="A13" s="3">
        <v>801</v>
      </c>
      <c r="B13" s="13" t="s">
        <v>17</v>
      </c>
      <c r="C13" s="18">
        <v>15</v>
      </c>
      <c r="D13" s="8">
        <f t="shared" si="0"/>
        <v>46.875</v>
      </c>
      <c r="E13" s="10">
        <v>17</v>
      </c>
      <c r="F13" s="10">
        <f t="shared" si="1"/>
        <v>53.125</v>
      </c>
      <c r="G13" s="19">
        <v>32</v>
      </c>
      <c r="H13" s="15">
        <v>3</v>
      </c>
      <c r="I13" s="8">
        <f t="shared" si="2"/>
        <v>42.857142857142854</v>
      </c>
      <c r="J13" s="12">
        <v>4</v>
      </c>
      <c r="K13" s="12">
        <f t="shared" si="3"/>
        <v>57.142857142857146</v>
      </c>
      <c r="L13" s="21">
        <v>7</v>
      </c>
      <c r="M13" s="18">
        <v>2</v>
      </c>
      <c r="N13" s="8">
        <f t="shared" si="4"/>
        <v>100</v>
      </c>
      <c r="O13" s="12">
        <v>0</v>
      </c>
      <c r="P13" s="12">
        <f t="shared" si="5"/>
        <v>0</v>
      </c>
      <c r="Q13" s="24">
        <v>2</v>
      </c>
      <c r="R13" s="22">
        <v>20</v>
      </c>
      <c r="S13" s="12">
        <v>21</v>
      </c>
      <c r="T13" s="5"/>
    </row>
    <row r="14" spans="1:20" ht="15" customHeight="1" x14ac:dyDescent="0.2">
      <c r="A14" s="3">
        <v>802</v>
      </c>
      <c r="B14" s="13" t="s">
        <v>18</v>
      </c>
      <c r="C14" s="18">
        <v>18</v>
      </c>
      <c r="D14" s="8">
        <f t="shared" si="0"/>
        <v>51.428571428571431</v>
      </c>
      <c r="E14" s="10">
        <v>17</v>
      </c>
      <c r="F14" s="10">
        <f t="shared" si="1"/>
        <v>48.571428571428569</v>
      </c>
      <c r="G14" s="19">
        <v>35</v>
      </c>
      <c r="H14" s="15">
        <v>3</v>
      </c>
      <c r="I14" s="8">
        <f t="shared" si="2"/>
        <v>60</v>
      </c>
      <c r="J14" s="12">
        <v>2</v>
      </c>
      <c r="K14" s="12">
        <f t="shared" si="3"/>
        <v>40</v>
      </c>
      <c r="L14" s="21">
        <v>5</v>
      </c>
      <c r="M14" s="18">
        <v>0</v>
      </c>
      <c r="N14" s="8">
        <v>0</v>
      </c>
      <c r="O14" s="12">
        <v>0</v>
      </c>
      <c r="P14" s="12">
        <v>0</v>
      </c>
      <c r="Q14" s="24">
        <v>0</v>
      </c>
      <c r="R14" s="22">
        <v>21</v>
      </c>
      <c r="S14" s="12">
        <v>19</v>
      </c>
      <c r="T14" s="5"/>
    </row>
    <row r="15" spans="1:20" ht="15" customHeight="1" x14ac:dyDescent="0.2">
      <c r="A15" s="3">
        <v>803</v>
      </c>
      <c r="B15" s="13" t="s">
        <v>19</v>
      </c>
      <c r="C15" s="18">
        <v>17</v>
      </c>
      <c r="D15" s="8">
        <f t="shared" si="0"/>
        <v>47.222222222222221</v>
      </c>
      <c r="E15" s="10">
        <v>19</v>
      </c>
      <c r="F15" s="10">
        <f t="shared" si="1"/>
        <v>52.777777777777779</v>
      </c>
      <c r="G15" s="19">
        <v>36</v>
      </c>
      <c r="H15" s="15">
        <v>2</v>
      </c>
      <c r="I15" s="8">
        <f t="shared" si="2"/>
        <v>50</v>
      </c>
      <c r="J15" s="12">
        <v>2</v>
      </c>
      <c r="K15" s="12">
        <f t="shared" si="3"/>
        <v>50</v>
      </c>
      <c r="L15" s="21">
        <v>4</v>
      </c>
      <c r="M15" s="18">
        <v>0</v>
      </c>
      <c r="N15" s="8">
        <f t="shared" si="4"/>
        <v>0</v>
      </c>
      <c r="O15" s="12">
        <v>1</v>
      </c>
      <c r="P15" s="12">
        <f t="shared" si="5"/>
        <v>100</v>
      </c>
      <c r="Q15" s="24">
        <v>1</v>
      </c>
      <c r="R15" s="22">
        <v>19</v>
      </c>
      <c r="S15" s="12">
        <v>22</v>
      </c>
      <c r="T15" s="5"/>
    </row>
    <row r="16" spans="1:20" ht="15" customHeight="1" x14ac:dyDescent="0.2">
      <c r="A16" s="3">
        <v>804</v>
      </c>
      <c r="B16" s="13" t="s">
        <v>20</v>
      </c>
      <c r="C16" s="18">
        <v>15</v>
      </c>
      <c r="D16" s="8">
        <f t="shared" si="0"/>
        <v>42.857142857142854</v>
      </c>
      <c r="E16" s="10">
        <v>20</v>
      </c>
      <c r="F16" s="10">
        <f t="shared" si="1"/>
        <v>57.142857142857146</v>
      </c>
      <c r="G16" s="19">
        <v>35</v>
      </c>
      <c r="H16" s="15">
        <v>5</v>
      </c>
      <c r="I16" s="8">
        <f t="shared" si="2"/>
        <v>83.333333333333329</v>
      </c>
      <c r="J16" s="12">
        <v>1</v>
      </c>
      <c r="K16" s="12">
        <f t="shared" si="3"/>
        <v>16.666666666666668</v>
      </c>
      <c r="L16" s="21">
        <v>6</v>
      </c>
      <c r="M16" s="18">
        <v>2</v>
      </c>
      <c r="N16" s="8">
        <f t="shared" si="4"/>
        <v>100</v>
      </c>
      <c r="O16" s="12">
        <v>0</v>
      </c>
      <c r="P16" s="12">
        <f t="shared" si="5"/>
        <v>0</v>
      </c>
      <c r="Q16" s="24">
        <v>2</v>
      </c>
      <c r="R16" s="22">
        <v>22</v>
      </c>
      <c r="S16" s="12">
        <v>21</v>
      </c>
      <c r="T16" s="5"/>
    </row>
    <row r="17" spans="1:20" ht="15" customHeight="1" x14ac:dyDescent="0.2">
      <c r="A17" s="3">
        <v>901</v>
      </c>
      <c r="B17" s="13" t="s">
        <v>21</v>
      </c>
      <c r="C17" s="18">
        <v>17</v>
      </c>
      <c r="D17" s="8">
        <f t="shared" si="0"/>
        <v>54.838709677419352</v>
      </c>
      <c r="E17" s="10">
        <v>14</v>
      </c>
      <c r="F17" s="10">
        <f t="shared" si="1"/>
        <v>45.161290322580648</v>
      </c>
      <c r="G17" s="19">
        <v>31</v>
      </c>
      <c r="H17" s="15">
        <v>2</v>
      </c>
      <c r="I17" s="8">
        <f t="shared" si="2"/>
        <v>40</v>
      </c>
      <c r="J17" s="12">
        <v>3</v>
      </c>
      <c r="K17" s="12">
        <f t="shared" si="3"/>
        <v>60</v>
      </c>
      <c r="L17" s="21">
        <v>5</v>
      </c>
      <c r="M17" s="18">
        <v>2</v>
      </c>
      <c r="N17" s="8">
        <f t="shared" si="4"/>
        <v>100</v>
      </c>
      <c r="O17" s="12">
        <v>0</v>
      </c>
      <c r="P17" s="12">
        <f t="shared" si="5"/>
        <v>0</v>
      </c>
      <c r="Q17" s="24">
        <v>2</v>
      </c>
      <c r="R17" s="22">
        <v>21</v>
      </c>
      <c r="S17" s="12">
        <v>17</v>
      </c>
      <c r="T17" s="5"/>
    </row>
    <row r="18" spans="1:20" ht="15" customHeight="1" x14ac:dyDescent="0.2">
      <c r="A18" s="3">
        <v>902</v>
      </c>
      <c r="B18" s="13" t="s">
        <v>22</v>
      </c>
      <c r="C18" s="18">
        <v>18</v>
      </c>
      <c r="D18" s="8">
        <f t="shared" si="0"/>
        <v>52.941176470588232</v>
      </c>
      <c r="E18" s="10">
        <v>16</v>
      </c>
      <c r="F18" s="10">
        <f t="shared" si="1"/>
        <v>47.058823529411768</v>
      </c>
      <c r="G18" s="19">
        <v>34</v>
      </c>
      <c r="H18" s="15">
        <v>1</v>
      </c>
      <c r="I18" s="8">
        <f t="shared" si="2"/>
        <v>50</v>
      </c>
      <c r="J18" s="12">
        <v>1</v>
      </c>
      <c r="K18" s="12">
        <f t="shared" si="3"/>
        <v>50</v>
      </c>
      <c r="L18" s="21">
        <v>2</v>
      </c>
      <c r="M18" s="18">
        <v>0</v>
      </c>
      <c r="N18" s="8">
        <f t="shared" si="4"/>
        <v>0</v>
      </c>
      <c r="O18" s="12">
        <v>1</v>
      </c>
      <c r="P18" s="12">
        <f t="shared" si="5"/>
        <v>100</v>
      </c>
      <c r="Q18" s="24">
        <v>1</v>
      </c>
      <c r="R18" s="22">
        <v>19</v>
      </c>
      <c r="S18" s="12">
        <v>18</v>
      </c>
      <c r="T18" s="5"/>
    </row>
    <row r="19" spans="1:20" ht="15" customHeight="1" x14ac:dyDescent="0.2">
      <c r="A19" s="3">
        <v>903</v>
      </c>
      <c r="B19" s="13" t="s">
        <v>23</v>
      </c>
      <c r="C19" s="18">
        <v>16</v>
      </c>
      <c r="D19" s="8">
        <f t="shared" si="0"/>
        <v>48.484848484848484</v>
      </c>
      <c r="E19" s="10">
        <v>17</v>
      </c>
      <c r="F19" s="10">
        <f t="shared" si="1"/>
        <v>51.515151515151516</v>
      </c>
      <c r="G19" s="19">
        <v>33</v>
      </c>
      <c r="H19" s="15">
        <v>1</v>
      </c>
      <c r="I19" s="8">
        <f t="shared" si="2"/>
        <v>33.333333333333336</v>
      </c>
      <c r="J19" s="12">
        <v>2</v>
      </c>
      <c r="K19" s="12">
        <f t="shared" si="3"/>
        <v>66.666666666666671</v>
      </c>
      <c r="L19" s="21">
        <v>3</v>
      </c>
      <c r="M19" s="18">
        <v>0</v>
      </c>
      <c r="N19" s="8">
        <f t="shared" si="4"/>
        <v>0</v>
      </c>
      <c r="O19" s="12">
        <v>3</v>
      </c>
      <c r="P19" s="12">
        <f t="shared" si="5"/>
        <v>100</v>
      </c>
      <c r="Q19" s="24">
        <v>3</v>
      </c>
      <c r="R19" s="22">
        <v>17</v>
      </c>
      <c r="S19" s="12">
        <v>22</v>
      </c>
      <c r="T19" s="5"/>
    </row>
    <row r="20" spans="1:20" ht="15" customHeight="1" x14ac:dyDescent="0.2">
      <c r="A20" s="3">
        <v>904</v>
      </c>
      <c r="B20" s="13" t="s">
        <v>24</v>
      </c>
      <c r="C20" s="18">
        <v>11</v>
      </c>
      <c r="D20" s="8">
        <f t="shared" si="0"/>
        <v>35.483870967741936</v>
      </c>
      <c r="E20" s="10">
        <v>20</v>
      </c>
      <c r="F20" s="10">
        <f t="shared" si="1"/>
        <v>64.516129032258064</v>
      </c>
      <c r="G20" s="19">
        <v>31</v>
      </c>
      <c r="H20" s="15">
        <v>4</v>
      </c>
      <c r="I20" s="8">
        <f t="shared" si="2"/>
        <v>80</v>
      </c>
      <c r="J20" s="12">
        <v>1</v>
      </c>
      <c r="K20" s="12">
        <f t="shared" si="3"/>
        <v>20</v>
      </c>
      <c r="L20" s="21">
        <v>5</v>
      </c>
      <c r="M20" s="18">
        <v>3</v>
      </c>
      <c r="N20" s="8">
        <f t="shared" si="4"/>
        <v>60</v>
      </c>
      <c r="O20" s="12">
        <v>2</v>
      </c>
      <c r="P20" s="12">
        <f t="shared" si="5"/>
        <v>40</v>
      </c>
      <c r="Q20" s="24">
        <v>5</v>
      </c>
      <c r="R20" s="22">
        <v>18</v>
      </c>
      <c r="S20" s="12">
        <v>23</v>
      </c>
      <c r="T20" s="5"/>
    </row>
    <row r="21" spans="1:20" ht="15" customHeight="1" x14ac:dyDescent="0.2">
      <c r="A21" s="4">
        <v>1001</v>
      </c>
      <c r="B21" s="13" t="s">
        <v>25</v>
      </c>
      <c r="C21" s="18">
        <v>19</v>
      </c>
      <c r="D21" s="8">
        <f t="shared" si="0"/>
        <v>59.375</v>
      </c>
      <c r="E21" s="10">
        <v>13</v>
      </c>
      <c r="F21" s="10">
        <f t="shared" si="1"/>
        <v>40.625</v>
      </c>
      <c r="G21" s="19">
        <v>32</v>
      </c>
      <c r="H21" s="15">
        <v>1</v>
      </c>
      <c r="I21" s="8">
        <f t="shared" si="2"/>
        <v>100</v>
      </c>
      <c r="J21" s="12">
        <v>0</v>
      </c>
      <c r="K21" s="12">
        <f t="shared" si="3"/>
        <v>0</v>
      </c>
      <c r="L21" s="21">
        <v>1</v>
      </c>
      <c r="M21" s="18">
        <v>2</v>
      </c>
      <c r="N21" s="8">
        <f t="shared" si="4"/>
        <v>50</v>
      </c>
      <c r="O21" s="12">
        <v>2</v>
      </c>
      <c r="P21" s="12">
        <f t="shared" si="5"/>
        <v>50</v>
      </c>
      <c r="Q21" s="24">
        <v>4</v>
      </c>
      <c r="R21" s="22">
        <v>22</v>
      </c>
      <c r="S21" s="12">
        <v>15</v>
      </c>
      <c r="T21" s="5"/>
    </row>
    <row r="22" spans="1:20" ht="15" customHeight="1" x14ac:dyDescent="0.2">
      <c r="A22" s="4">
        <v>1002</v>
      </c>
      <c r="B22" s="13" t="s">
        <v>26</v>
      </c>
      <c r="C22" s="18">
        <v>17</v>
      </c>
      <c r="D22" s="8">
        <f t="shared" si="0"/>
        <v>54.838709677419352</v>
      </c>
      <c r="E22" s="10">
        <v>14</v>
      </c>
      <c r="F22" s="10">
        <f t="shared" si="1"/>
        <v>45.161290322580648</v>
      </c>
      <c r="G22" s="19">
        <v>31</v>
      </c>
      <c r="H22" s="15">
        <v>1</v>
      </c>
      <c r="I22" s="8">
        <f t="shared" si="2"/>
        <v>100</v>
      </c>
      <c r="J22" s="12">
        <v>0</v>
      </c>
      <c r="K22" s="12">
        <f t="shared" si="3"/>
        <v>0</v>
      </c>
      <c r="L22" s="21">
        <v>1</v>
      </c>
      <c r="M22" s="18">
        <v>3</v>
      </c>
      <c r="N22" s="8">
        <f t="shared" si="4"/>
        <v>75</v>
      </c>
      <c r="O22" s="12">
        <v>1</v>
      </c>
      <c r="P22" s="12">
        <f t="shared" si="5"/>
        <v>25</v>
      </c>
      <c r="Q22" s="24">
        <v>4</v>
      </c>
      <c r="R22" s="22">
        <v>21</v>
      </c>
      <c r="S22" s="12">
        <v>15</v>
      </c>
      <c r="T22" s="5"/>
    </row>
    <row r="23" spans="1:20" ht="15" customHeight="1" x14ac:dyDescent="0.2">
      <c r="A23" s="4">
        <v>1003</v>
      </c>
      <c r="B23" s="13" t="s">
        <v>27</v>
      </c>
      <c r="C23" s="18">
        <v>16</v>
      </c>
      <c r="D23" s="8">
        <f t="shared" si="0"/>
        <v>50</v>
      </c>
      <c r="E23" s="10">
        <v>16</v>
      </c>
      <c r="F23" s="10">
        <f t="shared" si="1"/>
        <v>50</v>
      </c>
      <c r="G23" s="19">
        <v>32</v>
      </c>
      <c r="H23" s="15">
        <v>0</v>
      </c>
      <c r="I23" s="8">
        <f t="shared" si="2"/>
        <v>0</v>
      </c>
      <c r="J23" s="12">
        <v>2</v>
      </c>
      <c r="K23" s="12">
        <f t="shared" si="3"/>
        <v>100</v>
      </c>
      <c r="L23" s="21">
        <v>2</v>
      </c>
      <c r="M23" s="18">
        <v>1</v>
      </c>
      <c r="N23" s="8">
        <f t="shared" si="4"/>
        <v>100</v>
      </c>
      <c r="O23" s="12">
        <v>0</v>
      </c>
      <c r="P23" s="12">
        <f t="shared" si="5"/>
        <v>0</v>
      </c>
      <c r="Q23" s="24">
        <v>1</v>
      </c>
      <c r="R23" s="22">
        <v>17</v>
      </c>
      <c r="S23" s="12">
        <v>18</v>
      </c>
      <c r="T23" s="5"/>
    </row>
    <row r="24" spans="1:20" ht="15" customHeight="1" x14ac:dyDescent="0.2">
      <c r="A24" s="4">
        <v>1004</v>
      </c>
      <c r="B24" s="13" t="s">
        <v>28</v>
      </c>
      <c r="C24" s="18">
        <v>12</v>
      </c>
      <c r="D24" s="8">
        <f t="shared" si="0"/>
        <v>37.5</v>
      </c>
      <c r="E24" s="10">
        <v>20</v>
      </c>
      <c r="F24" s="10">
        <f t="shared" si="1"/>
        <v>62.5</v>
      </c>
      <c r="G24" s="19">
        <v>32</v>
      </c>
      <c r="H24" s="15">
        <v>1</v>
      </c>
      <c r="I24" s="8">
        <f t="shared" si="2"/>
        <v>100</v>
      </c>
      <c r="J24" s="12">
        <v>0</v>
      </c>
      <c r="K24" s="12">
        <f t="shared" si="3"/>
        <v>0</v>
      </c>
      <c r="L24" s="21">
        <v>1</v>
      </c>
      <c r="M24" s="18">
        <v>1</v>
      </c>
      <c r="N24" s="8">
        <f t="shared" si="4"/>
        <v>33.333333333333336</v>
      </c>
      <c r="O24" s="12">
        <v>2</v>
      </c>
      <c r="P24" s="12">
        <f t="shared" si="5"/>
        <v>66.666666666666671</v>
      </c>
      <c r="Q24" s="24">
        <v>3</v>
      </c>
      <c r="R24" s="22">
        <v>14</v>
      </c>
      <c r="S24" s="12">
        <v>22</v>
      </c>
      <c r="T24" s="5"/>
    </row>
    <row r="25" spans="1:20" ht="15" customHeight="1" x14ac:dyDescent="0.2">
      <c r="A25" s="4">
        <v>1101</v>
      </c>
      <c r="B25" s="13" t="s">
        <v>29</v>
      </c>
      <c r="C25" s="18">
        <v>14</v>
      </c>
      <c r="D25" s="8">
        <f t="shared" si="0"/>
        <v>45.161290322580648</v>
      </c>
      <c r="E25" s="10">
        <v>17</v>
      </c>
      <c r="F25" s="10">
        <f t="shared" si="1"/>
        <v>54.838709677419352</v>
      </c>
      <c r="G25" s="19">
        <v>31</v>
      </c>
      <c r="H25" s="15">
        <v>0</v>
      </c>
      <c r="I25" s="8">
        <v>0</v>
      </c>
      <c r="J25" s="12">
        <v>0</v>
      </c>
      <c r="K25" s="12">
        <v>0</v>
      </c>
      <c r="L25" s="21">
        <v>0</v>
      </c>
      <c r="M25" s="18">
        <v>0</v>
      </c>
      <c r="N25" s="8">
        <f t="shared" si="4"/>
        <v>0</v>
      </c>
      <c r="O25" s="12">
        <v>2</v>
      </c>
      <c r="P25" s="12">
        <f t="shared" si="5"/>
        <v>100</v>
      </c>
      <c r="Q25" s="24">
        <v>2</v>
      </c>
      <c r="R25" s="22">
        <v>14</v>
      </c>
      <c r="S25" s="12">
        <v>19</v>
      </c>
      <c r="T25" s="5"/>
    </row>
    <row r="26" spans="1:20" ht="15" customHeight="1" x14ac:dyDescent="0.2">
      <c r="A26" s="4">
        <v>1102</v>
      </c>
      <c r="B26" s="13" t="s">
        <v>30</v>
      </c>
      <c r="C26" s="18">
        <v>15</v>
      </c>
      <c r="D26" s="8">
        <f t="shared" si="0"/>
        <v>51.724137931034484</v>
      </c>
      <c r="E26" s="10">
        <v>14</v>
      </c>
      <c r="F26" s="10">
        <f t="shared" si="1"/>
        <v>48.275862068965516</v>
      </c>
      <c r="G26" s="19">
        <v>29</v>
      </c>
      <c r="H26" s="15">
        <v>0</v>
      </c>
      <c r="I26" s="8">
        <v>0</v>
      </c>
      <c r="J26" s="12">
        <v>0</v>
      </c>
      <c r="K26" s="12">
        <v>0</v>
      </c>
      <c r="L26" s="21">
        <v>0</v>
      </c>
      <c r="M26" s="18">
        <v>0</v>
      </c>
      <c r="N26" s="8">
        <v>0</v>
      </c>
      <c r="O26" s="12">
        <v>0</v>
      </c>
      <c r="P26" s="12">
        <v>0</v>
      </c>
      <c r="Q26" s="24">
        <v>0</v>
      </c>
      <c r="R26" s="22">
        <v>15</v>
      </c>
      <c r="S26" s="12">
        <v>14</v>
      </c>
      <c r="T26" s="5"/>
    </row>
    <row r="27" spans="1:20" ht="15" customHeight="1" x14ac:dyDescent="0.2">
      <c r="A27" s="4">
        <v>1103</v>
      </c>
      <c r="B27" s="13" t="s">
        <v>31</v>
      </c>
      <c r="C27" s="18">
        <v>13</v>
      </c>
      <c r="D27" s="8">
        <f t="shared" si="0"/>
        <v>37.142857142857146</v>
      </c>
      <c r="E27" s="10">
        <v>22</v>
      </c>
      <c r="F27" s="10">
        <f t="shared" si="1"/>
        <v>62.857142857142854</v>
      </c>
      <c r="G27" s="19">
        <v>35</v>
      </c>
      <c r="H27" s="15">
        <v>1</v>
      </c>
      <c r="I27" s="8">
        <f t="shared" si="2"/>
        <v>100</v>
      </c>
      <c r="J27" s="12">
        <v>0</v>
      </c>
      <c r="K27" s="12">
        <f t="shared" si="3"/>
        <v>0</v>
      </c>
      <c r="L27" s="21">
        <v>1</v>
      </c>
      <c r="M27" s="18">
        <v>0</v>
      </c>
      <c r="N27" s="8">
        <v>0</v>
      </c>
      <c r="O27" s="12">
        <v>0</v>
      </c>
      <c r="P27" s="12">
        <v>0</v>
      </c>
      <c r="Q27" s="24">
        <v>0</v>
      </c>
      <c r="R27" s="22">
        <v>14</v>
      </c>
      <c r="S27" s="12">
        <v>22</v>
      </c>
      <c r="T27" s="5"/>
    </row>
    <row r="28" spans="1:20" ht="17.100000000000001" customHeight="1" thickBot="1" x14ac:dyDescent="0.25">
      <c r="A28" s="29">
        <v>1104</v>
      </c>
      <c r="B28" s="30" t="s">
        <v>32</v>
      </c>
      <c r="C28" s="31">
        <v>19</v>
      </c>
      <c r="D28" s="32">
        <f t="shared" si="0"/>
        <v>59.375</v>
      </c>
      <c r="E28" s="33">
        <v>13</v>
      </c>
      <c r="F28" s="33">
        <f t="shared" si="1"/>
        <v>40.625</v>
      </c>
      <c r="G28" s="34">
        <v>32</v>
      </c>
      <c r="H28" s="35">
        <v>0</v>
      </c>
      <c r="I28" s="32">
        <v>0</v>
      </c>
      <c r="J28" s="36">
        <v>0</v>
      </c>
      <c r="K28" s="36">
        <v>0</v>
      </c>
      <c r="L28" s="37">
        <v>0</v>
      </c>
      <c r="M28" s="31">
        <v>0</v>
      </c>
      <c r="N28" s="32">
        <f t="shared" si="4"/>
        <v>0</v>
      </c>
      <c r="O28" s="36">
        <v>1</v>
      </c>
      <c r="P28" s="36">
        <f t="shared" si="5"/>
        <v>100</v>
      </c>
      <c r="Q28" s="38">
        <v>1</v>
      </c>
      <c r="R28" s="39">
        <v>19</v>
      </c>
      <c r="S28" s="36">
        <v>14</v>
      </c>
      <c r="T28" s="5"/>
    </row>
    <row r="29" spans="1:20" ht="23.45" customHeight="1" thickTop="1" thickBot="1" x14ac:dyDescent="0.25">
      <c r="A29" s="50" t="s">
        <v>33</v>
      </c>
      <c r="B29" s="51"/>
      <c r="C29" s="40">
        <f>SUM(C4:C28)</f>
        <v>406</v>
      </c>
      <c r="D29" s="41">
        <f t="shared" si="0"/>
        <v>48.622754491017965</v>
      </c>
      <c r="E29" s="42">
        <f>SUM(E4:E28)</f>
        <v>429</v>
      </c>
      <c r="F29" s="43">
        <f t="shared" si="1"/>
        <v>51.377245508982035</v>
      </c>
      <c r="G29" s="44">
        <f>SUM(G4:G28)</f>
        <v>835</v>
      </c>
      <c r="H29" s="45">
        <f>SUM(H4:H28)</f>
        <v>45</v>
      </c>
      <c r="I29" s="41">
        <f t="shared" si="2"/>
        <v>61.643835616438359</v>
      </c>
      <c r="J29" s="46">
        <f>SUM(J4:J28)</f>
        <v>28</v>
      </c>
      <c r="K29" s="47">
        <f t="shared" si="3"/>
        <v>38.356164383561641</v>
      </c>
      <c r="L29" s="48">
        <f>SUM(L4:L28)</f>
        <v>73</v>
      </c>
      <c r="M29" s="40">
        <f>SUM(M4:M28)</f>
        <v>34</v>
      </c>
      <c r="N29" s="41">
        <f t="shared" si="4"/>
        <v>56.666666666666664</v>
      </c>
      <c r="O29" s="46">
        <f>SUM(O4:O28)</f>
        <v>26</v>
      </c>
      <c r="P29" s="47">
        <f t="shared" si="5"/>
        <v>43.333333333333336</v>
      </c>
      <c r="Q29" s="49">
        <f>SUM(Q4:Q28)</f>
        <v>60</v>
      </c>
      <c r="R29" s="45">
        <v>485</v>
      </c>
      <c r="S29" s="46">
        <f>SUM(S4:S28)</f>
        <v>483</v>
      </c>
      <c r="T29" s="2"/>
    </row>
    <row r="30" spans="1:20" ht="24.75" customHeight="1" thickTop="1" x14ac:dyDescent="0.2"/>
    <row r="31" spans="1:20" x14ac:dyDescent="0.2">
      <c r="B31" s="26" t="s">
        <v>36</v>
      </c>
      <c r="C31" s="25">
        <f>G29+L29+Q29</f>
        <v>968</v>
      </c>
    </row>
    <row r="32" spans="1:20" x14ac:dyDescent="0.2">
      <c r="B32" s="26" t="s">
        <v>38</v>
      </c>
      <c r="C32" s="25">
        <f>G29</f>
        <v>835</v>
      </c>
    </row>
    <row r="33" spans="2:10" x14ac:dyDescent="0.2">
      <c r="B33" s="26" t="s">
        <v>37</v>
      </c>
      <c r="C33" s="27">
        <f>C32*100/C31</f>
        <v>86.260330578512395</v>
      </c>
      <c r="G33" s="25"/>
      <c r="J33" s="25"/>
    </row>
    <row r="34" spans="2:10" x14ac:dyDescent="0.2">
      <c r="C34" s="26"/>
    </row>
    <row r="35" spans="2:10" x14ac:dyDescent="0.2">
      <c r="B35" s="26" t="s">
        <v>39</v>
      </c>
      <c r="C35" s="25">
        <f>C31</f>
        <v>968</v>
      </c>
    </row>
    <row r="36" spans="2:10" x14ac:dyDescent="0.2">
      <c r="B36" s="26" t="s">
        <v>40</v>
      </c>
      <c r="C36" s="25">
        <f>L29</f>
        <v>73</v>
      </c>
    </row>
    <row r="37" spans="2:10" x14ac:dyDescent="0.2">
      <c r="B37" s="26" t="s">
        <v>41</v>
      </c>
      <c r="C37" s="28">
        <f>C36*100/C35</f>
        <v>7.5413223140495864</v>
      </c>
    </row>
    <row r="38" spans="2:10" x14ac:dyDescent="0.2">
      <c r="C38" s="26"/>
    </row>
    <row r="39" spans="2:10" x14ac:dyDescent="0.2">
      <c r="B39" s="26" t="s">
        <v>39</v>
      </c>
      <c r="C39" s="25">
        <f>C31</f>
        <v>968</v>
      </c>
    </row>
    <row r="40" spans="2:10" x14ac:dyDescent="0.2">
      <c r="B40" s="26" t="s">
        <v>38</v>
      </c>
      <c r="C40" s="25">
        <f>C39</f>
        <v>968</v>
      </c>
    </row>
    <row r="41" spans="2:10" x14ac:dyDescent="0.2">
      <c r="B41" s="26" t="s">
        <v>42</v>
      </c>
      <c r="C41" s="28">
        <f>Q29*100/C39</f>
        <v>6.1983471074380168</v>
      </c>
    </row>
    <row r="43" spans="2:10" x14ac:dyDescent="0.2">
      <c r="C43" s="28"/>
    </row>
  </sheetData>
  <mergeCells count="8">
    <mergeCell ref="A29:B29"/>
    <mergeCell ref="A1:S1"/>
    <mergeCell ref="A2:A3"/>
    <mergeCell ref="B2:B3"/>
    <mergeCell ref="C2:G2"/>
    <mergeCell ref="H2:L2"/>
    <mergeCell ref="M2:Q2"/>
    <mergeCell ref="R2:S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3B4AF-C4F0-4D2B-B986-E0C225368B8F}">
  <dimension ref="A1:T35"/>
  <sheetViews>
    <sheetView topLeftCell="A8" workbookViewId="0">
      <selection activeCell="G21" sqref="G21"/>
    </sheetView>
  </sheetViews>
  <sheetFormatPr baseColWidth="10" defaultColWidth="9.33203125" defaultRowHeight="12.75" x14ac:dyDescent="0.2"/>
  <cols>
    <col min="1" max="1" width="8" customWidth="1"/>
    <col min="2" max="2" width="23.83203125" customWidth="1"/>
    <col min="3" max="3" width="9.33203125" customWidth="1"/>
    <col min="4" max="4" width="5.1640625" customWidth="1"/>
    <col min="5" max="5" width="8.1640625" customWidth="1"/>
    <col min="6" max="6" width="5.83203125" customWidth="1"/>
    <col min="7" max="7" width="10.5" customWidth="1"/>
    <col min="8" max="8" width="8" customWidth="1"/>
    <col min="9" max="9" width="5.83203125" customWidth="1"/>
    <col min="10" max="10" width="9.33203125" customWidth="1"/>
    <col min="11" max="11" width="5.83203125" customWidth="1"/>
    <col min="12" max="13" width="9.33203125" customWidth="1"/>
    <col min="14" max="14" width="5.83203125" customWidth="1"/>
    <col min="15" max="15" width="8" customWidth="1"/>
    <col min="16" max="16" width="5.83203125" customWidth="1"/>
    <col min="17" max="17" width="10.5" customWidth="1"/>
    <col min="18" max="18" width="8" customWidth="1"/>
    <col min="19" max="19" width="9.33203125" customWidth="1"/>
    <col min="20" max="20" width="8" customWidth="1"/>
  </cols>
  <sheetData>
    <row r="1" spans="1:20" ht="69.599999999999994" customHeight="1" x14ac:dyDescent="0.2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1"/>
    </row>
    <row r="2" spans="1:20" ht="30" customHeight="1" x14ac:dyDescent="0.2">
      <c r="A2" s="53" t="s">
        <v>0</v>
      </c>
      <c r="B2" s="55" t="s">
        <v>1</v>
      </c>
      <c r="C2" s="57" t="s">
        <v>2</v>
      </c>
      <c r="D2" s="58"/>
      <c r="E2" s="58"/>
      <c r="F2" s="58"/>
      <c r="G2" s="59"/>
      <c r="H2" s="58" t="s">
        <v>3</v>
      </c>
      <c r="I2" s="58"/>
      <c r="J2" s="58"/>
      <c r="K2" s="58"/>
      <c r="L2" s="58"/>
      <c r="M2" s="60" t="s">
        <v>35</v>
      </c>
      <c r="N2" s="61"/>
      <c r="O2" s="58"/>
      <c r="P2" s="58"/>
      <c r="Q2" s="59"/>
      <c r="R2" s="62" t="s">
        <v>4</v>
      </c>
      <c r="S2" s="63"/>
      <c r="T2" s="2"/>
    </row>
    <row r="3" spans="1:20" ht="24" customHeight="1" x14ac:dyDescent="0.2">
      <c r="A3" s="54"/>
      <c r="B3" s="56"/>
      <c r="C3" s="16" t="s">
        <v>5</v>
      </c>
      <c r="D3" s="7" t="s">
        <v>34</v>
      </c>
      <c r="E3" s="9" t="s">
        <v>6</v>
      </c>
      <c r="F3" s="9" t="s">
        <v>34</v>
      </c>
      <c r="G3" s="17" t="s">
        <v>7</v>
      </c>
      <c r="H3" s="14" t="s">
        <v>5</v>
      </c>
      <c r="I3" s="6" t="s">
        <v>34</v>
      </c>
      <c r="J3" s="11" t="s">
        <v>6</v>
      </c>
      <c r="K3" s="11" t="s">
        <v>34</v>
      </c>
      <c r="L3" s="20" t="s">
        <v>7</v>
      </c>
      <c r="M3" s="16" t="s">
        <v>5</v>
      </c>
      <c r="N3" s="7" t="s">
        <v>34</v>
      </c>
      <c r="O3" s="11" t="s">
        <v>6</v>
      </c>
      <c r="P3" s="11" t="s">
        <v>34</v>
      </c>
      <c r="Q3" s="23" t="s">
        <v>7</v>
      </c>
      <c r="R3" s="14" t="s">
        <v>5</v>
      </c>
      <c r="S3" s="11" t="s">
        <v>6</v>
      </c>
      <c r="T3" s="2"/>
    </row>
    <row r="4" spans="1:20" ht="15.95" customHeight="1" x14ac:dyDescent="0.2">
      <c r="A4" s="3">
        <v>601</v>
      </c>
      <c r="B4" s="13" t="s">
        <v>8</v>
      </c>
      <c r="C4" s="18">
        <v>16</v>
      </c>
      <c r="D4" s="8">
        <f>C4*100/G4</f>
        <v>50</v>
      </c>
      <c r="E4" s="10">
        <v>16</v>
      </c>
      <c r="F4" s="10">
        <f>E4*100/G4</f>
        <v>50</v>
      </c>
      <c r="G4" s="19">
        <v>32</v>
      </c>
      <c r="H4" s="15">
        <v>3</v>
      </c>
      <c r="I4" s="8">
        <f>H4*100/L4</f>
        <v>50</v>
      </c>
      <c r="J4" s="12">
        <v>3</v>
      </c>
      <c r="K4" s="12">
        <f>J4*100/L4</f>
        <v>50</v>
      </c>
      <c r="L4" s="21">
        <v>6</v>
      </c>
      <c r="M4" s="18">
        <v>3</v>
      </c>
      <c r="N4" s="8">
        <f>M4*100/Q4</f>
        <v>75</v>
      </c>
      <c r="O4" s="12">
        <v>1</v>
      </c>
      <c r="P4" s="12">
        <f>O4*100/Q4</f>
        <v>25</v>
      </c>
      <c r="Q4" s="24">
        <v>4</v>
      </c>
      <c r="R4" s="22">
        <v>22</v>
      </c>
      <c r="S4" s="12">
        <v>20</v>
      </c>
      <c r="T4" s="5"/>
    </row>
    <row r="5" spans="1:20" ht="15" customHeight="1" x14ac:dyDescent="0.2">
      <c r="A5" s="3">
        <v>602</v>
      </c>
      <c r="B5" s="13" t="s">
        <v>9</v>
      </c>
      <c r="C5" s="18">
        <v>21</v>
      </c>
      <c r="D5" s="8">
        <f t="shared" ref="D5:D21" si="0">C5*100/G5</f>
        <v>63.636363636363633</v>
      </c>
      <c r="E5" s="10">
        <v>12</v>
      </c>
      <c r="F5" s="10">
        <f t="shared" ref="F5:F21" si="1">E5*100/G5</f>
        <v>36.363636363636367</v>
      </c>
      <c r="G5" s="19">
        <v>33</v>
      </c>
      <c r="H5" s="15">
        <v>2</v>
      </c>
      <c r="I5" s="8">
        <f t="shared" ref="I5:I21" si="2">H5*100/L5</f>
        <v>40</v>
      </c>
      <c r="J5" s="12">
        <v>3</v>
      </c>
      <c r="K5" s="12">
        <f t="shared" ref="K5:K21" si="3">J5*100/L5</f>
        <v>60</v>
      </c>
      <c r="L5" s="21">
        <v>5</v>
      </c>
      <c r="M5" s="18">
        <v>2</v>
      </c>
      <c r="N5" s="8">
        <f t="shared" ref="N5:N21" si="4">M5*100/Q5</f>
        <v>50</v>
      </c>
      <c r="O5" s="12">
        <v>2</v>
      </c>
      <c r="P5" s="12">
        <f t="shared" ref="P5:P21" si="5">O5*100/Q5</f>
        <v>50</v>
      </c>
      <c r="Q5" s="24">
        <v>4</v>
      </c>
      <c r="R5" s="22">
        <v>25</v>
      </c>
      <c r="S5" s="12">
        <v>17</v>
      </c>
      <c r="T5" s="5"/>
    </row>
    <row r="6" spans="1:20" ht="15" customHeight="1" x14ac:dyDescent="0.2">
      <c r="A6" s="3">
        <v>603</v>
      </c>
      <c r="B6" s="13" t="s">
        <v>10</v>
      </c>
      <c r="C6" s="18">
        <v>16</v>
      </c>
      <c r="D6" s="8">
        <f t="shared" si="0"/>
        <v>45.714285714285715</v>
      </c>
      <c r="E6" s="10">
        <v>19</v>
      </c>
      <c r="F6" s="10">
        <f t="shared" si="1"/>
        <v>54.285714285714285</v>
      </c>
      <c r="G6" s="19">
        <v>35</v>
      </c>
      <c r="H6" s="15">
        <v>3</v>
      </c>
      <c r="I6" s="8">
        <f t="shared" si="2"/>
        <v>100</v>
      </c>
      <c r="J6" s="12">
        <v>0</v>
      </c>
      <c r="K6" s="12">
        <f t="shared" si="3"/>
        <v>0</v>
      </c>
      <c r="L6" s="21">
        <v>3</v>
      </c>
      <c r="M6" s="18">
        <v>1</v>
      </c>
      <c r="N6" s="8">
        <f t="shared" si="4"/>
        <v>33.333333333333336</v>
      </c>
      <c r="O6" s="12">
        <v>2</v>
      </c>
      <c r="P6" s="12">
        <f t="shared" si="5"/>
        <v>66.666666666666671</v>
      </c>
      <c r="Q6" s="24">
        <v>3</v>
      </c>
      <c r="R6" s="22">
        <v>20</v>
      </c>
      <c r="S6" s="12">
        <v>21</v>
      </c>
      <c r="T6" s="5"/>
    </row>
    <row r="7" spans="1:20" ht="15" customHeight="1" x14ac:dyDescent="0.2">
      <c r="A7" s="3">
        <v>604</v>
      </c>
      <c r="B7" s="13" t="s">
        <v>11</v>
      </c>
      <c r="C7" s="18">
        <v>19</v>
      </c>
      <c r="D7" s="8">
        <f t="shared" si="0"/>
        <v>55.882352941176471</v>
      </c>
      <c r="E7" s="10">
        <v>15</v>
      </c>
      <c r="F7" s="10">
        <f t="shared" si="1"/>
        <v>44.117647058823529</v>
      </c>
      <c r="G7" s="19">
        <v>34</v>
      </c>
      <c r="H7" s="15">
        <v>3</v>
      </c>
      <c r="I7" s="8">
        <f t="shared" si="2"/>
        <v>75</v>
      </c>
      <c r="J7" s="12">
        <v>1</v>
      </c>
      <c r="K7" s="12">
        <f t="shared" si="3"/>
        <v>25</v>
      </c>
      <c r="L7" s="21">
        <v>4</v>
      </c>
      <c r="M7" s="18">
        <v>3</v>
      </c>
      <c r="N7" s="8">
        <f t="shared" si="4"/>
        <v>100</v>
      </c>
      <c r="O7" s="12">
        <v>0</v>
      </c>
      <c r="P7" s="12">
        <f t="shared" si="5"/>
        <v>0</v>
      </c>
      <c r="Q7" s="24">
        <v>3</v>
      </c>
      <c r="R7" s="22">
        <v>25</v>
      </c>
      <c r="S7" s="12">
        <v>16</v>
      </c>
      <c r="T7" s="5"/>
    </row>
    <row r="8" spans="1:20" ht="15" customHeight="1" x14ac:dyDescent="0.2">
      <c r="A8" s="3">
        <v>605</v>
      </c>
      <c r="B8" s="13" t="s">
        <v>12</v>
      </c>
      <c r="C8" s="18">
        <v>20</v>
      </c>
      <c r="D8" s="8">
        <f t="shared" si="0"/>
        <v>52.631578947368418</v>
      </c>
      <c r="E8" s="10">
        <v>18</v>
      </c>
      <c r="F8" s="10">
        <f t="shared" si="1"/>
        <v>47.368421052631582</v>
      </c>
      <c r="G8" s="19">
        <v>38</v>
      </c>
      <c r="H8" s="15">
        <v>0</v>
      </c>
      <c r="I8" s="8">
        <f t="shared" si="2"/>
        <v>0</v>
      </c>
      <c r="J8" s="12">
        <v>1</v>
      </c>
      <c r="K8" s="12">
        <f t="shared" si="3"/>
        <v>100</v>
      </c>
      <c r="L8" s="21">
        <v>1</v>
      </c>
      <c r="M8" s="18">
        <v>3</v>
      </c>
      <c r="N8" s="8">
        <f t="shared" si="4"/>
        <v>75</v>
      </c>
      <c r="O8" s="12">
        <v>1</v>
      </c>
      <c r="P8" s="12">
        <f t="shared" si="5"/>
        <v>25</v>
      </c>
      <c r="Q8" s="24">
        <v>4</v>
      </c>
      <c r="R8" s="22">
        <v>23</v>
      </c>
      <c r="S8" s="12">
        <v>20</v>
      </c>
      <c r="T8" s="5"/>
    </row>
    <row r="9" spans="1:20" ht="15" customHeight="1" x14ac:dyDescent="0.2">
      <c r="A9" s="3">
        <v>701</v>
      </c>
      <c r="B9" s="13" t="s">
        <v>13</v>
      </c>
      <c r="C9" s="18">
        <v>16</v>
      </c>
      <c r="D9" s="8">
        <f t="shared" si="0"/>
        <v>43.243243243243242</v>
      </c>
      <c r="E9" s="10">
        <v>21</v>
      </c>
      <c r="F9" s="10">
        <f t="shared" si="1"/>
        <v>56.756756756756758</v>
      </c>
      <c r="G9" s="19">
        <v>37</v>
      </c>
      <c r="H9" s="15">
        <v>1</v>
      </c>
      <c r="I9" s="8">
        <f t="shared" si="2"/>
        <v>50</v>
      </c>
      <c r="J9" s="12">
        <v>1</v>
      </c>
      <c r="K9" s="12">
        <f t="shared" si="3"/>
        <v>50</v>
      </c>
      <c r="L9" s="21">
        <v>2</v>
      </c>
      <c r="M9" s="18">
        <v>1</v>
      </c>
      <c r="N9" s="8">
        <f t="shared" si="4"/>
        <v>50</v>
      </c>
      <c r="O9" s="12">
        <v>1</v>
      </c>
      <c r="P9" s="12">
        <f t="shared" si="5"/>
        <v>50</v>
      </c>
      <c r="Q9" s="24">
        <v>2</v>
      </c>
      <c r="R9" s="22">
        <v>18</v>
      </c>
      <c r="S9" s="12">
        <v>23</v>
      </c>
      <c r="T9" s="5"/>
    </row>
    <row r="10" spans="1:20" ht="15" customHeight="1" x14ac:dyDescent="0.2">
      <c r="A10" s="3">
        <v>702</v>
      </c>
      <c r="B10" s="13" t="s">
        <v>14</v>
      </c>
      <c r="C10" s="18">
        <v>13</v>
      </c>
      <c r="D10" s="8">
        <f t="shared" si="0"/>
        <v>37.142857142857146</v>
      </c>
      <c r="E10" s="10">
        <v>22</v>
      </c>
      <c r="F10" s="10">
        <f t="shared" si="1"/>
        <v>62.857142857142854</v>
      </c>
      <c r="G10" s="19">
        <v>35</v>
      </c>
      <c r="H10" s="15">
        <v>2</v>
      </c>
      <c r="I10" s="8">
        <f t="shared" si="2"/>
        <v>100</v>
      </c>
      <c r="J10" s="12">
        <v>0</v>
      </c>
      <c r="K10" s="12">
        <f t="shared" si="3"/>
        <v>0</v>
      </c>
      <c r="L10" s="21">
        <v>2</v>
      </c>
      <c r="M10" s="18">
        <v>2</v>
      </c>
      <c r="N10" s="8">
        <f t="shared" si="4"/>
        <v>50</v>
      </c>
      <c r="O10" s="12">
        <v>2</v>
      </c>
      <c r="P10" s="12">
        <f t="shared" si="5"/>
        <v>50</v>
      </c>
      <c r="Q10" s="24">
        <v>4</v>
      </c>
      <c r="R10" s="22">
        <v>17</v>
      </c>
      <c r="S10" s="12">
        <v>24</v>
      </c>
      <c r="T10" s="5"/>
    </row>
    <row r="11" spans="1:20" ht="15" customHeight="1" x14ac:dyDescent="0.2">
      <c r="A11" s="3">
        <v>703</v>
      </c>
      <c r="B11" s="13" t="s">
        <v>15</v>
      </c>
      <c r="C11" s="18">
        <v>15</v>
      </c>
      <c r="D11" s="8">
        <f t="shared" si="0"/>
        <v>45.454545454545453</v>
      </c>
      <c r="E11" s="10">
        <v>18</v>
      </c>
      <c r="F11" s="10">
        <f t="shared" si="1"/>
        <v>54.545454545454547</v>
      </c>
      <c r="G11" s="19">
        <v>33</v>
      </c>
      <c r="H11" s="15">
        <v>5</v>
      </c>
      <c r="I11" s="8">
        <f t="shared" si="2"/>
        <v>100</v>
      </c>
      <c r="J11" s="12">
        <v>0</v>
      </c>
      <c r="K11" s="12">
        <f t="shared" si="3"/>
        <v>0</v>
      </c>
      <c r="L11" s="21">
        <v>5</v>
      </c>
      <c r="M11" s="18">
        <v>1</v>
      </c>
      <c r="N11" s="8">
        <f t="shared" si="4"/>
        <v>33.333333333333336</v>
      </c>
      <c r="O11" s="12">
        <v>2</v>
      </c>
      <c r="P11" s="12">
        <f t="shared" si="5"/>
        <v>66.666666666666671</v>
      </c>
      <c r="Q11" s="24">
        <v>3</v>
      </c>
      <c r="R11" s="22">
        <v>21</v>
      </c>
      <c r="S11" s="12">
        <v>20</v>
      </c>
      <c r="T11" s="5"/>
    </row>
    <row r="12" spans="1:20" ht="15" customHeight="1" x14ac:dyDescent="0.2">
      <c r="A12" s="3">
        <v>704</v>
      </c>
      <c r="B12" s="13" t="s">
        <v>16</v>
      </c>
      <c r="C12" s="18">
        <v>18</v>
      </c>
      <c r="D12" s="8">
        <f t="shared" si="0"/>
        <v>48.648648648648646</v>
      </c>
      <c r="E12" s="10">
        <v>19</v>
      </c>
      <c r="F12" s="10">
        <f t="shared" si="1"/>
        <v>51.351351351351354</v>
      </c>
      <c r="G12" s="19">
        <v>37</v>
      </c>
      <c r="H12" s="15">
        <v>1</v>
      </c>
      <c r="I12" s="8">
        <f t="shared" si="2"/>
        <v>50</v>
      </c>
      <c r="J12" s="12">
        <v>1</v>
      </c>
      <c r="K12" s="12">
        <f t="shared" si="3"/>
        <v>50</v>
      </c>
      <c r="L12" s="21">
        <v>2</v>
      </c>
      <c r="M12" s="18">
        <v>2</v>
      </c>
      <c r="N12" s="8">
        <f t="shared" si="4"/>
        <v>100</v>
      </c>
      <c r="O12" s="12">
        <v>0</v>
      </c>
      <c r="P12" s="12">
        <f t="shared" si="5"/>
        <v>0</v>
      </c>
      <c r="Q12" s="24">
        <v>2</v>
      </c>
      <c r="R12" s="22">
        <v>21</v>
      </c>
      <c r="S12" s="12">
        <v>20</v>
      </c>
      <c r="T12" s="5"/>
    </row>
    <row r="13" spans="1:20" ht="15" customHeight="1" x14ac:dyDescent="0.2">
      <c r="A13" s="3">
        <v>801</v>
      </c>
      <c r="B13" s="13" t="s">
        <v>17</v>
      </c>
      <c r="C13" s="18">
        <v>15</v>
      </c>
      <c r="D13" s="8">
        <f t="shared" si="0"/>
        <v>46.875</v>
      </c>
      <c r="E13" s="10">
        <v>17</v>
      </c>
      <c r="F13" s="10">
        <f t="shared" si="1"/>
        <v>53.125</v>
      </c>
      <c r="G13" s="19">
        <v>32</v>
      </c>
      <c r="H13" s="15">
        <v>3</v>
      </c>
      <c r="I13" s="8">
        <f t="shared" si="2"/>
        <v>42.857142857142854</v>
      </c>
      <c r="J13" s="12">
        <v>4</v>
      </c>
      <c r="K13" s="12">
        <f t="shared" si="3"/>
        <v>57.142857142857146</v>
      </c>
      <c r="L13" s="21">
        <v>7</v>
      </c>
      <c r="M13" s="18">
        <v>2</v>
      </c>
      <c r="N13" s="8">
        <f t="shared" si="4"/>
        <v>100</v>
      </c>
      <c r="O13" s="12">
        <v>0</v>
      </c>
      <c r="P13" s="12">
        <f t="shared" si="5"/>
        <v>0</v>
      </c>
      <c r="Q13" s="24">
        <v>2</v>
      </c>
      <c r="R13" s="22">
        <v>20</v>
      </c>
      <c r="S13" s="12">
        <v>21</v>
      </c>
      <c r="T13" s="5"/>
    </row>
    <row r="14" spans="1:20" ht="15" customHeight="1" x14ac:dyDescent="0.2">
      <c r="A14" s="3">
        <v>802</v>
      </c>
      <c r="B14" s="13" t="s">
        <v>18</v>
      </c>
      <c r="C14" s="18">
        <v>18</v>
      </c>
      <c r="D14" s="8">
        <f t="shared" si="0"/>
        <v>51.428571428571431</v>
      </c>
      <c r="E14" s="10">
        <v>17</v>
      </c>
      <c r="F14" s="10">
        <f t="shared" si="1"/>
        <v>48.571428571428569</v>
      </c>
      <c r="G14" s="19">
        <v>35</v>
      </c>
      <c r="H14" s="15">
        <v>3</v>
      </c>
      <c r="I14" s="8">
        <f t="shared" si="2"/>
        <v>60</v>
      </c>
      <c r="J14" s="12">
        <v>2</v>
      </c>
      <c r="K14" s="12">
        <f t="shared" si="3"/>
        <v>40</v>
      </c>
      <c r="L14" s="21">
        <v>5</v>
      </c>
      <c r="M14" s="18">
        <v>0</v>
      </c>
      <c r="N14" s="8">
        <v>0</v>
      </c>
      <c r="O14" s="12">
        <v>0</v>
      </c>
      <c r="P14" s="12">
        <v>0</v>
      </c>
      <c r="Q14" s="24">
        <v>0</v>
      </c>
      <c r="R14" s="22">
        <v>21</v>
      </c>
      <c r="S14" s="12">
        <v>19</v>
      </c>
      <c r="T14" s="5"/>
    </row>
    <row r="15" spans="1:20" ht="15" customHeight="1" x14ac:dyDescent="0.2">
      <c r="A15" s="3">
        <v>803</v>
      </c>
      <c r="B15" s="13" t="s">
        <v>19</v>
      </c>
      <c r="C15" s="18">
        <v>17</v>
      </c>
      <c r="D15" s="8">
        <f t="shared" si="0"/>
        <v>47.222222222222221</v>
      </c>
      <c r="E15" s="10">
        <v>19</v>
      </c>
      <c r="F15" s="10">
        <f t="shared" si="1"/>
        <v>52.777777777777779</v>
      </c>
      <c r="G15" s="19">
        <v>36</v>
      </c>
      <c r="H15" s="15">
        <v>2</v>
      </c>
      <c r="I15" s="8">
        <f t="shared" si="2"/>
        <v>50</v>
      </c>
      <c r="J15" s="12">
        <v>2</v>
      </c>
      <c r="K15" s="12">
        <f t="shared" si="3"/>
        <v>50</v>
      </c>
      <c r="L15" s="21">
        <v>4</v>
      </c>
      <c r="M15" s="18">
        <v>0</v>
      </c>
      <c r="N15" s="8">
        <f t="shared" si="4"/>
        <v>0</v>
      </c>
      <c r="O15" s="12">
        <v>1</v>
      </c>
      <c r="P15" s="12">
        <f t="shared" si="5"/>
        <v>100</v>
      </c>
      <c r="Q15" s="24">
        <v>1</v>
      </c>
      <c r="R15" s="22">
        <v>19</v>
      </c>
      <c r="S15" s="12">
        <v>22</v>
      </c>
      <c r="T15" s="5"/>
    </row>
    <row r="16" spans="1:20" ht="15" customHeight="1" x14ac:dyDescent="0.2">
      <c r="A16" s="3">
        <v>804</v>
      </c>
      <c r="B16" s="13" t="s">
        <v>20</v>
      </c>
      <c r="C16" s="18">
        <v>15</v>
      </c>
      <c r="D16" s="8">
        <f t="shared" si="0"/>
        <v>42.857142857142854</v>
      </c>
      <c r="E16" s="10">
        <v>20</v>
      </c>
      <c r="F16" s="10">
        <f t="shared" si="1"/>
        <v>57.142857142857146</v>
      </c>
      <c r="G16" s="19">
        <v>35</v>
      </c>
      <c r="H16" s="15">
        <v>5</v>
      </c>
      <c r="I16" s="8">
        <f t="shared" si="2"/>
        <v>83.333333333333329</v>
      </c>
      <c r="J16" s="12">
        <v>1</v>
      </c>
      <c r="K16" s="12">
        <f t="shared" si="3"/>
        <v>16.666666666666668</v>
      </c>
      <c r="L16" s="21">
        <v>6</v>
      </c>
      <c r="M16" s="18">
        <v>2</v>
      </c>
      <c r="N16" s="8">
        <f t="shared" si="4"/>
        <v>100</v>
      </c>
      <c r="O16" s="12">
        <v>0</v>
      </c>
      <c r="P16" s="12">
        <f t="shared" si="5"/>
        <v>0</v>
      </c>
      <c r="Q16" s="24">
        <v>2</v>
      </c>
      <c r="R16" s="22">
        <v>22</v>
      </c>
      <c r="S16" s="12">
        <v>21</v>
      </c>
      <c r="T16" s="5"/>
    </row>
    <row r="17" spans="1:20" ht="15" customHeight="1" x14ac:dyDescent="0.2">
      <c r="A17" s="3">
        <v>901</v>
      </c>
      <c r="B17" s="13" t="s">
        <v>21</v>
      </c>
      <c r="C17" s="18">
        <v>17</v>
      </c>
      <c r="D17" s="8">
        <f t="shared" si="0"/>
        <v>54.838709677419352</v>
      </c>
      <c r="E17" s="10">
        <v>14</v>
      </c>
      <c r="F17" s="10">
        <f t="shared" si="1"/>
        <v>45.161290322580648</v>
      </c>
      <c r="G17" s="19">
        <v>31</v>
      </c>
      <c r="H17" s="15">
        <v>2</v>
      </c>
      <c r="I17" s="8">
        <f t="shared" si="2"/>
        <v>40</v>
      </c>
      <c r="J17" s="12">
        <v>3</v>
      </c>
      <c r="K17" s="12">
        <f t="shared" si="3"/>
        <v>60</v>
      </c>
      <c r="L17" s="21">
        <v>5</v>
      </c>
      <c r="M17" s="18">
        <v>2</v>
      </c>
      <c r="N17" s="8">
        <f t="shared" si="4"/>
        <v>100</v>
      </c>
      <c r="O17" s="12">
        <v>0</v>
      </c>
      <c r="P17" s="12">
        <f t="shared" si="5"/>
        <v>0</v>
      </c>
      <c r="Q17" s="24">
        <v>2</v>
      </c>
      <c r="R17" s="22">
        <v>21</v>
      </c>
      <c r="S17" s="12">
        <v>17</v>
      </c>
      <c r="T17" s="5"/>
    </row>
    <row r="18" spans="1:20" ht="15" customHeight="1" x14ac:dyDescent="0.2">
      <c r="A18" s="3">
        <v>902</v>
      </c>
      <c r="B18" s="13" t="s">
        <v>22</v>
      </c>
      <c r="C18" s="18">
        <v>18</v>
      </c>
      <c r="D18" s="8">
        <f t="shared" si="0"/>
        <v>52.941176470588232</v>
      </c>
      <c r="E18" s="10">
        <v>16</v>
      </c>
      <c r="F18" s="10">
        <f t="shared" si="1"/>
        <v>47.058823529411768</v>
      </c>
      <c r="G18" s="19">
        <v>34</v>
      </c>
      <c r="H18" s="15">
        <v>1</v>
      </c>
      <c r="I18" s="8">
        <f t="shared" si="2"/>
        <v>50</v>
      </c>
      <c r="J18" s="12">
        <v>1</v>
      </c>
      <c r="K18" s="12">
        <f t="shared" si="3"/>
        <v>50</v>
      </c>
      <c r="L18" s="21">
        <v>2</v>
      </c>
      <c r="M18" s="18">
        <v>0</v>
      </c>
      <c r="N18" s="8">
        <f t="shared" si="4"/>
        <v>0</v>
      </c>
      <c r="O18" s="12">
        <v>1</v>
      </c>
      <c r="P18" s="12">
        <f t="shared" si="5"/>
        <v>100</v>
      </c>
      <c r="Q18" s="24">
        <v>1</v>
      </c>
      <c r="R18" s="22">
        <v>19</v>
      </c>
      <c r="S18" s="12">
        <v>18</v>
      </c>
      <c r="T18" s="5"/>
    </row>
    <row r="19" spans="1:20" ht="15" customHeight="1" x14ac:dyDescent="0.2">
      <c r="A19" s="3">
        <v>903</v>
      </c>
      <c r="B19" s="13" t="s">
        <v>23</v>
      </c>
      <c r="C19" s="18">
        <v>16</v>
      </c>
      <c r="D19" s="8">
        <f t="shared" si="0"/>
        <v>48.484848484848484</v>
      </c>
      <c r="E19" s="10">
        <v>17</v>
      </c>
      <c r="F19" s="10">
        <f t="shared" si="1"/>
        <v>51.515151515151516</v>
      </c>
      <c r="G19" s="19">
        <v>33</v>
      </c>
      <c r="H19" s="15">
        <v>1</v>
      </c>
      <c r="I19" s="8">
        <f t="shared" si="2"/>
        <v>33.333333333333336</v>
      </c>
      <c r="J19" s="12">
        <v>2</v>
      </c>
      <c r="K19" s="12">
        <f t="shared" si="3"/>
        <v>66.666666666666671</v>
      </c>
      <c r="L19" s="21">
        <v>3</v>
      </c>
      <c r="M19" s="18">
        <v>0</v>
      </c>
      <c r="N19" s="8">
        <f t="shared" si="4"/>
        <v>0</v>
      </c>
      <c r="O19" s="12">
        <v>3</v>
      </c>
      <c r="P19" s="12">
        <f t="shared" si="5"/>
        <v>100</v>
      </c>
      <c r="Q19" s="24">
        <v>3</v>
      </c>
      <c r="R19" s="22">
        <v>17</v>
      </c>
      <c r="S19" s="12">
        <v>22</v>
      </c>
      <c r="T19" s="5"/>
    </row>
    <row r="20" spans="1:20" ht="15" customHeight="1" thickBot="1" x14ac:dyDescent="0.25">
      <c r="A20" s="3">
        <v>904</v>
      </c>
      <c r="B20" s="13" t="s">
        <v>24</v>
      </c>
      <c r="C20" s="18">
        <v>11</v>
      </c>
      <c r="D20" s="8">
        <f t="shared" si="0"/>
        <v>35.483870967741936</v>
      </c>
      <c r="E20" s="10">
        <v>20</v>
      </c>
      <c r="F20" s="10">
        <f t="shared" si="1"/>
        <v>64.516129032258064</v>
      </c>
      <c r="G20" s="19">
        <v>31</v>
      </c>
      <c r="H20" s="15">
        <v>4</v>
      </c>
      <c r="I20" s="8">
        <f t="shared" si="2"/>
        <v>80</v>
      </c>
      <c r="J20" s="12">
        <v>1</v>
      </c>
      <c r="K20" s="12">
        <f t="shared" si="3"/>
        <v>20</v>
      </c>
      <c r="L20" s="21">
        <v>5</v>
      </c>
      <c r="M20" s="18">
        <v>3</v>
      </c>
      <c r="N20" s="8">
        <f t="shared" si="4"/>
        <v>60</v>
      </c>
      <c r="O20" s="12">
        <v>2</v>
      </c>
      <c r="P20" s="12">
        <f t="shared" si="5"/>
        <v>40</v>
      </c>
      <c r="Q20" s="24">
        <v>5</v>
      </c>
      <c r="R20" s="22">
        <v>18</v>
      </c>
      <c r="S20" s="12">
        <v>23</v>
      </c>
      <c r="T20" s="5"/>
    </row>
    <row r="21" spans="1:20" ht="23.45" customHeight="1" thickTop="1" thickBot="1" x14ac:dyDescent="0.25">
      <c r="A21" s="50" t="s">
        <v>33</v>
      </c>
      <c r="B21" s="51"/>
      <c r="C21" s="40">
        <f>SUM(C4:C20)</f>
        <v>281</v>
      </c>
      <c r="D21" s="41">
        <f t="shared" si="0"/>
        <v>48.364888123924267</v>
      </c>
      <c r="E21" s="42">
        <f>SUM(E4:E20)</f>
        <v>300</v>
      </c>
      <c r="F21" s="43">
        <f t="shared" si="1"/>
        <v>51.635111876075733</v>
      </c>
      <c r="G21" s="44">
        <f>SUM(G4:G20)</f>
        <v>581</v>
      </c>
      <c r="H21" s="45">
        <f>SUM(H4:H20)</f>
        <v>41</v>
      </c>
      <c r="I21" s="41">
        <f t="shared" si="2"/>
        <v>61.194029850746269</v>
      </c>
      <c r="J21" s="46">
        <f>SUM(J4:J20)</f>
        <v>26</v>
      </c>
      <c r="K21" s="47">
        <f t="shared" si="3"/>
        <v>38.805970149253731</v>
      </c>
      <c r="L21" s="48">
        <f>SUM(L4:L20)</f>
        <v>67</v>
      </c>
      <c r="M21" s="40">
        <f>SUM(M4:M20)</f>
        <v>27</v>
      </c>
      <c r="N21" s="41">
        <f t="shared" si="4"/>
        <v>60</v>
      </c>
      <c r="O21" s="46">
        <f>SUM(O4:O20)</f>
        <v>18</v>
      </c>
      <c r="P21" s="47">
        <f t="shared" si="5"/>
        <v>40</v>
      </c>
      <c r="Q21" s="49">
        <f>SUM(Q4:Q20)</f>
        <v>45</v>
      </c>
      <c r="R21" s="45">
        <v>485</v>
      </c>
      <c r="S21" s="46">
        <f>SUM(S4:S20)</f>
        <v>344</v>
      </c>
      <c r="T21" s="2"/>
    </row>
    <row r="22" spans="1:20" ht="24.75" customHeight="1" thickTop="1" x14ac:dyDescent="0.2"/>
    <row r="23" spans="1:20" x14ac:dyDescent="0.2">
      <c r="B23" s="26" t="s">
        <v>36</v>
      </c>
      <c r="C23" s="25">
        <f>G21+L21+Q21</f>
        <v>693</v>
      </c>
    </row>
    <row r="24" spans="1:20" x14ac:dyDescent="0.2">
      <c r="B24" s="26" t="s">
        <v>38</v>
      </c>
      <c r="C24" s="25">
        <f>G21</f>
        <v>581</v>
      </c>
    </row>
    <row r="25" spans="1:20" x14ac:dyDescent="0.2">
      <c r="B25" s="26" t="s">
        <v>37</v>
      </c>
      <c r="C25" s="27">
        <f>C24*100/C23</f>
        <v>83.838383838383834</v>
      </c>
      <c r="G25" s="25"/>
      <c r="J25" s="25"/>
    </row>
    <row r="26" spans="1:20" x14ac:dyDescent="0.2">
      <c r="C26" s="26"/>
    </row>
    <row r="27" spans="1:20" x14ac:dyDescent="0.2">
      <c r="B27" s="26" t="s">
        <v>39</v>
      </c>
      <c r="C27" s="25">
        <f>C23</f>
        <v>693</v>
      </c>
    </row>
    <row r="28" spans="1:20" x14ac:dyDescent="0.2">
      <c r="B28" s="26" t="s">
        <v>40</v>
      </c>
      <c r="C28" s="25">
        <f>L21</f>
        <v>67</v>
      </c>
    </row>
    <row r="29" spans="1:20" x14ac:dyDescent="0.2">
      <c r="B29" s="26" t="s">
        <v>41</v>
      </c>
      <c r="C29" s="28">
        <f>C28*100/C27</f>
        <v>9.6681096681096683</v>
      </c>
    </row>
    <row r="30" spans="1:20" x14ac:dyDescent="0.2">
      <c r="C30" s="26"/>
    </row>
    <row r="31" spans="1:20" x14ac:dyDescent="0.2">
      <c r="B31" s="26" t="s">
        <v>39</v>
      </c>
      <c r="C31" s="25">
        <f>C23</f>
        <v>693</v>
      </c>
    </row>
    <row r="32" spans="1:20" x14ac:dyDescent="0.2">
      <c r="B32" s="26" t="s">
        <v>38</v>
      </c>
      <c r="C32" s="25">
        <f>C31</f>
        <v>693</v>
      </c>
    </row>
    <row r="33" spans="2:3" x14ac:dyDescent="0.2">
      <c r="B33" s="26" t="s">
        <v>42</v>
      </c>
      <c r="C33" s="28">
        <f>Q21*100/C31</f>
        <v>6.4935064935064934</v>
      </c>
    </row>
    <row r="35" spans="2:3" x14ac:dyDescent="0.2">
      <c r="C35" s="28"/>
    </row>
  </sheetData>
  <mergeCells count="8">
    <mergeCell ref="A21:B21"/>
    <mergeCell ref="A1:S1"/>
    <mergeCell ref="A2:A3"/>
    <mergeCell ref="B2:B3"/>
    <mergeCell ref="C2:G2"/>
    <mergeCell ref="H2:L2"/>
    <mergeCell ref="M2:Q2"/>
    <mergeCell ref="R2:S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DC90B-AC48-403D-BAB1-249620E8D254}">
  <dimension ref="A1:T26"/>
  <sheetViews>
    <sheetView workbookViewId="0">
      <selection activeCell="T1" sqref="T1"/>
    </sheetView>
  </sheetViews>
  <sheetFormatPr baseColWidth="10" defaultColWidth="9.33203125" defaultRowHeight="12.75" x14ac:dyDescent="0.2"/>
  <cols>
    <col min="1" max="1" width="8" customWidth="1"/>
    <col min="2" max="2" width="23.83203125" customWidth="1"/>
    <col min="3" max="3" width="9.33203125" customWidth="1"/>
    <col min="4" max="4" width="5.1640625" customWidth="1"/>
    <col min="5" max="5" width="8.1640625" customWidth="1"/>
    <col min="6" max="6" width="5.83203125" customWidth="1"/>
    <col min="7" max="7" width="10.5" customWidth="1"/>
    <col min="8" max="8" width="8" customWidth="1"/>
    <col min="9" max="9" width="5.83203125" customWidth="1"/>
    <col min="10" max="10" width="9.33203125" customWidth="1"/>
    <col min="11" max="11" width="5.83203125" customWidth="1"/>
    <col min="12" max="13" width="9.33203125" customWidth="1"/>
    <col min="14" max="14" width="5.83203125" customWidth="1"/>
    <col min="15" max="15" width="8" customWidth="1"/>
    <col min="16" max="16" width="5.83203125" customWidth="1"/>
    <col min="17" max="17" width="10.5" customWidth="1"/>
    <col min="18" max="18" width="8" customWidth="1"/>
    <col min="19" max="19" width="9.33203125" customWidth="1"/>
    <col min="20" max="20" width="8" customWidth="1"/>
  </cols>
  <sheetData>
    <row r="1" spans="1:20" ht="69.599999999999994" customHeight="1" x14ac:dyDescent="0.2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1"/>
    </row>
    <row r="2" spans="1:20" ht="30" customHeight="1" x14ac:dyDescent="0.2">
      <c r="A2" s="53" t="s">
        <v>0</v>
      </c>
      <c r="B2" s="55" t="s">
        <v>1</v>
      </c>
      <c r="C2" s="57" t="s">
        <v>2</v>
      </c>
      <c r="D2" s="58"/>
      <c r="E2" s="58"/>
      <c r="F2" s="58"/>
      <c r="G2" s="59"/>
      <c r="H2" s="58" t="s">
        <v>3</v>
      </c>
      <c r="I2" s="58"/>
      <c r="J2" s="58"/>
      <c r="K2" s="58"/>
      <c r="L2" s="58"/>
      <c r="M2" s="60" t="s">
        <v>35</v>
      </c>
      <c r="N2" s="61"/>
      <c r="O2" s="58"/>
      <c r="P2" s="58"/>
      <c r="Q2" s="59"/>
      <c r="R2" s="62" t="s">
        <v>4</v>
      </c>
      <c r="S2" s="63"/>
      <c r="T2" s="2"/>
    </row>
    <row r="3" spans="1:20" ht="24" customHeight="1" x14ac:dyDescent="0.2">
      <c r="A3" s="54"/>
      <c r="B3" s="56"/>
      <c r="C3" s="16" t="s">
        <v>5</v>
      </c>
      <c r="D3" s="7" t="s">
        <v>34</v>
      </c>
      <c r="E3" s="9" t="s">
        <v>6</v>
      </c>
      <c r="F3" s="9" t="s">
        <v>34</v>
      </c>
      <c r="G3" s="17" t="s">
        <v>7</v>
      </c>
      <c r="H3" s="14" t="s">
        <v>5</v>
      </c>
      <c r="I3" s="6" t="s">
        <v>34</v>
      </c>
      <c r="J3" s="11" t="s">
        <v>6</v>
      </c>
      <c r="K3" s="11" t="s">
        <v>34</v>
      </c>
      <c r="L3" s="20" t="s">
        <v>7</v>
      </c>
      <c r="M3" s="16" t="s">
        <v>5</v>
      </c>
      <c r="N3" s="7" t="s">
        <v>34</v>
      </c>
      <c r="O3" s="11" t="s">
        <v>6</v>
      </c>
      <c r="P3" s="11" t="s">
        <v>34</v>
      </c>
      <c r="Q3" s="23" t="s">
        <v>7</v>
      </c>
      <c r="R3" s="14" t="s">
        <v>5</v>
      </c>
      <c r="S3" s="11" t="s">
        <v>6</v>
      </c>
      <c r="T3" s="2"/>
    </row>
    <row r="4" spans="1:20" ht="15" customHeight="1" x14ac:dyDescent="0.2">
      <c r="A4" s="4">
        <v>1001</v>
      </c>
      <c r="B4" s="13" t="s">
        <v>25</v>
      </c>
      <c r="C4" s="18">
        <v>19</v>
      </c>
      <c r="D4" s="8">
        <f t="shared" ref="D4:D12" si="0">C4*100/G4</f>
        <v>59.375</v>
      </c>
      <c r="E4" s="10">
        <v>13</v>
      </c>
      <c r="F4" s="10">
        <f t="shared" ref="F4:F12" si="1">E4*100/G4</f>
        <v>40.625</v>
      </c>
      <c r="G4" s="19">
        <v>32</v>
      </c>
      <c r="H4" s="15">
        <v>1</v>
      </c>
      <c r="I4" s="8">
        <f t="shared" ref="I4:I12" si="2">H4*100/L4</f>
        <v>100</v>
      </c>
      <c r="J4" s="12">
        <v>0</v>
      </c>
      <c r="K4" s="12">
        <f t="shared" ref="K4:K12" si="3">J4*100/L4</f>
        <v>0</v>
      </c>
      <c r="L4" s="21">
        <v>1</v>
      </c>
      <c r="M4" s="18">
        <v>2</v>
      </c>
      <c r="N4" s="8">
        <f t="shared" ref="N4:N12" si="4">M4*100/Q4</f>
        <v>50</v>
      </c>
      <c r="O4" s="12">
        <v>2</v>
      </c>
      <c r="P4" s="12">
        <f t="shared" ref="P4:P12" si="5">O4*100/Q4</f>
        <v>50</v>
      </c>
      <c r="Q4" s="24">
        <v>4</v>
      </c>
      <c r="R4" s="22">
        <v>22</v>
      </c>
      <c r="S4" s="12">
        <v>15</v>
      </c>
      <c r="T4" s="5"/>
    </row>
    <row r="5" spans="1:20" ht="15" customHeight="1" x14ac:dyDescent="0.2">
      <c r="A5" s="4">
        <v>1002</v>
      </c>
      <c r="B5" s="13" t="s">
        <v>26</v>
      </c>
      <c r="C5" s="18">
        <v>17</v>
      </c>
      <c r="D5" s="8">
        <f t="shared" si="0"/>
        <v>54.838709677419352</v>
      </c>
      <c r="E5" s="10">
        <v>14</v>
      </c>
      <c r="F5" s="10">
        <f t="shared" si="1"/>
        <v>45.161290322580648</v>
      </c>
      <c r="G5" s="19">
        <v>31</v>
      </c>
      <c r="H5" s="15">
        <v>1</v>
      </c>
      <c r="I5" s="8">
        <f t="shared" si="2"/>
        <v>100</v>
      </c>
      <c r="J5" s="12">
        <v>0</v>
      </c>
      <c r="K5" s="12">
        <f t="shared" si="3"/>
        <v>0</v>
      </c>
      <c r="L5" s="21">
        <v>1</v>
      </c>
      <c r="M5" s="18">
        <v>3</v>
      </c>
      <c r="N5" s="8">
        <f t="shared" si="4"/>
        <v>75</v>
      </c>
      <c r="O5" s="12">
        <v>1</v>
      </c>
      <c r="P5" s="12">
        <f t="shared" si="5"/>
        <v>25</v>
      </c>
      <c r="Q5" s="24">
        <v>4</v>
      </c>
      <c r="R5" s="22">
        <v>21</v>
      </c>
      <c r="S5" s="12">
        <v>15</v>
      </c>
      <c r="T5" s="5"/>
    </row>
    <row r="6" spans="1:20" ht="15" customHeight="1" x14ac:dyDescent="0.2">
      <c r="A6" s="4">
        <v>1003</v>
      </c>
      <c r="B6" s="13" t="s">
        <v>27</v>
      </c>
      <c r="C6" s="18">
        <v>16</v>
      </c>
      <c r="D6" s="8">
        <f t="shared" si="0"/>
        <v>50</v>
      </c>
      <c r="E6" s="10">
        <v>16</v>
      </c>
      <c r="F6" s="10">
        <f t="shared" si="1"/>
        <v>50</v>
      </c>
      <c r="G6" s="19">
        <v>32</v>
      </c>
      <c r="H6" s="15">
        <v>0</v>
      </c>
      <c r="I6" s="8">
        <f t="shared" si="2"/>
        <v>0</v>
      </c>
      <c r="J6" s="12">
        <v>2</v>
      </c>
      <c r="K6" s="12">
        <f t="shared" si="3"/>
        <v>100</v>
      </c>
      <c r="L6" s="21">
        <v>2</v>
      </c>
      <c r="M6" s="18">
        <v>1</v>
      </c>
      <c r="N6" s="8">
        <f t="shared" si="4"/>
        <v>100</v>
      </c>
      <c r="O6" s="12">
        <v>0</v>
      </c>
      <c r="P6" s="12">
        <f t="shared" si="5"/>
        <v>0</v>
      </c>
      <c r="Q6" s="24">
        <v>1</v>
      </c>
      <c r="R6" s="22">
        <v>17</v>
      </c>
      <c r="S6" s="12">
        <v>18</v>
      </c>
      <c r="T6" s="5"/>
    </row>
    <row r="7" spans="1:20" ht="15" customHeight="1" x14ac:dyDescent="0.2">
      <c r="A7" s="4">
        <v>1004</v>
      </c>
      <c r="B7" s="13" t="s">
        <v>28</v>
      </c>
      <c r="C7" s="18">
        <v>12</v>
      </c>
      <c r="D7" s="8">
        <f t="shared" si="0"/>
        <v>37.5</v>
      </c>
      <c r="E7" s="10">
        <v>20</v>
      </c>
      <c r="F7" s="10">
        <f t="shared" si="1"/>
        <v>62.5</v>
      </c>
      <c r="G7" s="19">
        <v>32</v>
      </c>
      <c r="H7" s="15">
        <v>1</v>
      </c>
      <c r="I7" s="8">
        <f t="shared" si="2"/>
        <v>100</v>
      </c>
      <c r="J7" s="12">
        <v>0</v>
      </c>
      <c r="K7" s="12">
        <f t="shared" si="3"/>
        <v>0</v>
      </c>
      <c r="L7" s="21">
        <v>1</v>
      </c>
      <c r="M7" s="18">
        <v>1</v>
      </c>
      <c r="N7" s="8">
        <f t="shared" si="4"/>
        <v>33.333333333333336</v>
      </c>
      <c r="O7" s="12">
        <v>2</v>
      </c>
      <c r="P7" s="12">
        <f t="shared" si="5"/>
        <v>66.666666666666671</v>
      </c>
      <c r="Q7" s="24">
        <v>3</v>
      </c>
      <c r="R7" s="22">
        <v>14</v>
      </c>
      <c r="S7" s="12">
        <v>22</v>
      </c>
      <c r="T7" s="5"/>
    </row>
    <row r="8" spans="1:20" ht="15" customHeight="1" x14ac:dyDescent="0.2">
      <c r="A8" s="4">
        <v>1101</v>
      </c>
      <c r="B8" s="13" t="s">
        <v>29</v>
      </c>
      <c r="C8" s="18">
        <v>14</v>
      </c>
      <c r="D8" s="8">
        <f t="shared" si="0"/>
        <v>45.161290322580648</v>
      </c>
      <c r="E8" s="10">
        <v>17</v>
      </c>
      <c r="F8" s="10">
        <f t="shared" si="1"/>
        <v>54.838709677419352</v>
      </c>
      <c r="G8" s="19">
        <v>31</v>
      </c>
      <c r="H8" s="15">
        <v>0</v>
      </c>
      <c r="I8" s="8">
        <v>0</v>
      </c>
      <c r="J8" s="12">
        <v>0</v>
      </c>
      <c r="K8" s="12">
        <v>0</v>
      </c>
      <c r="L8" s="21">
        <v>0</v>
      </c>
      <c r="M8" s="18">
        <v>0</v>
      </c>
      <c r="N8" s="8">
        <f t="shared" si="4"/>
        <v>0</v>
      </c>
      <c r="O8" s="12">
        <v>2</v>
      </c>
      <c r="P8" s="12">
        <f t="shared" si="5"/>
        <v>100</v>
      </c>
      <c r="Q8" s="24">
        <v>2</v>
      </c>
      <c r="R8" s="22">
        <v>14</v>
      </c>
      <c r="S8" s="12">
        <v>19</v>
      </c>
      <c r="T8" s="5"/>
    </row>
    <row r="9" spans="1:20" ht="15" customHeight="1" x14ac:dyDescent="0.2">
      <c r="A9" s="4">
        <v>1102</v>
      </c>
      <c r="B9" s="13" t="s">
        <v>30</v>
      </c>
      <c r="C9" s="18">
        <v>15</v>
      </c>
      <c r="D9" s="8">
        <f t="shared" si="0"/>
        <v>51.724137931034484</v>
      </c>
      <c r="E9" s="10">
        <v>14</v>
      </c>
      <c r="F9" s="10">
        <f t="shared" si="1"/>
        <v>48.275862068965516</v>
      </c>
      <c r="G9" s="19">
        <v>29</v>
      </c>
      <c r="H9" s="15">
        <v>0</v>
      </c>
      <c r="I9" s="8">
        <v>0</v>
      </c>
      <c r="J9" s="12">
        <v>0</v>
      </c>
      <c r="K9" s="12">
        <v>0</v>
      </c>
      <c r="L9" s="21">
        <v>0</v>
      </c>
      <c r="M9" s="18">
        <v>0</v>
      </c>
      <c r="N9" s="8">
        <v>0</v>
      </c>
      <c r="O9" s="12">
        <v>0</v>
      </c>
      <c r="P9" s="12">
        <v>0</v>
      </c>
      <c r="Q9" s="24">
        <v>0</v>
      </c>
      <c r="R9" s="22">
        <v>15</v>
      </c>
      <c r="S9" s="12">
        <v>14</v>
      </c>
      <c r="T9" s="5"/>
    </row>
    <row r="10" spans="1:20" ht="15" customHeight="1" x14ac:dyDescent="0.2">
      <c r="A10" s="4">
        <v>1103</v>
      </c>
      <c r="B10" s="13" t="s">
        <v>31</v>
      </c>
      <c r="C10" s="18">
        <v>13</v>
      </c>
      <c r="D10" s="8">
        <f t="shared" si="0"/>
        <v>37.142857142857146</v>
      </c>
      <c r="E10" s="10">
        <v>22</v>
      </c>
      <c r="F10" s="10">
        <f t="shared" si="1"/>
        <v>62.857142857142854</v>
      </c>
      <c r="G10" s="19">
        <v>35</v>
      </c>
      <c r="H10" s="15">
        <v>1</v>
      </c>
      <c r="I10" s="8">
        <f t="shared" si="2"/>
        <v>100</v>
      </c>
      <c r="J10" s="12">
        <v>0</v>
      </c>
      <c r="K10" s="12">
        <f t="shared" si="3"/>
        <v>0</v>
      </c>
      <c r="L10" s="21">
        <v>1</v>
      </c>
      <c r="M10" s="18">
        <v>0</v>
      </c>
      <c r="N10" s="8">
        <v>0</v>
      </c>
      <c r="O10" s="12">
        <v>0</v>
      </c>
      <c r="P10" s="12">
        <v>0</v>
      </c>
      <c r="Q10" s="24">
        <v>0</v>
      </c>
      <c r="R10" s="22">
        <v>14</v>
      </c>
      <c r="S10" s="12">
        <v>22</v>
      </c>
      <c r="T10" s="5"/>
    </row>
    <row r="11" spans="1:20" ht="17.100000000000001" customHeight="1" thickBot="1" x14ac:dyDescent="0.25">
      <c r="A11" s="29">
        <v>1104</v>
      </c>
      <c r="B11" s="30" t="s">
        <v>32</v>
      </c>
      <c r="C11" s="31">
        <v>19</v>
      </c>
      <c r="D11" s="32">
        <f t="shared" si="0"/>
        <v>59.375</v>
      </c>
      <c r="E11" s="33">
        <v>13</v>
      </c>
      <c r="F11" s="33">
        <f t="shared" si="1"/>
        <v>40.625</v>
      </c>
      <c r="G11" s="34">
        <v>32</v>
      </c>
      <c r="H11" s="35">
        <v>0</v>
      </c>
      <c r="I11" s="32">
        <v>0</v>
      </c>
      <c r="J11" s="36">
        <v>0</v>
      </c>
      <c r="K11" s="36">
        <v>0</v>
      </c>
      <c r="L11" s="37">
        <v>0</v>
      </c>
      <c r="M11" s="31">
        <v>0</v>
      </c>
      <c r="N11" s="32">
        <f t="shared" si="4"/>
        <v>0</v>
      </c>
      <c r="O11" s="36">
        <v>1</v>
      </c>
      <c r="P11" s="36">
        <f t="shared" si="5"/>
        <v>100</v>
      </c>
      <c r="Q11" s="38">
        <v>1</v>
      </c>
      <c r="R11" s="39">
        <v>19</v>
      </c>
      <c r="S11" s="36">
        <v>14</v>
      </c>
      <c r="T11" s="5"/>
    </row>
    <row r="12" spans="1:20" ht="23.45" customHeight="1" thickTop="1" thickBot="1" x14ac:dyDescent="0.25">
      <c r="A12" s="50" t="s">
        <v>33</v>
      </c>
      <c r="B12" s="51"/>
      <c r="C12" s="40">
        <f>SUM(C4:C11)</f>
        <v>125</v>
      </c>
      <c r="D12" s="41">
        <f t="shared" si="0"/>
        <v>49.212598425196852</v>
      </c>
      <c r="E12" s="42">
        <f>SUM(E4:E11)</f>
        <v>129</v>
      </c>
      <c r="F12" s="43">
        <f t="shared" si="1"/>
        <v>50.787401574803148</v>
      </c>
      <c r="G12" s="44">
        <f>SUM(G4:G11)</f>
        <v>254</v>
      </c>
      <c r="H12" s="45">
        <f>SUM(H4:H11)</f>
        <v>4</v>
      </c>
      <c r="I12" s="41">
        <f t="shared" si="2"/>
        <v>66.666666666666671</v>
      </c>
      <c r="J12" s="46">
        <f>SUM(J4:J11)</f>
        <v>2</v>
      </c>
      <c r="K12" s="47">
        <f t="shared" si="3"/>
        <v>33.333333333333336</v>
      </c>
      <c r="L12" s="48">
        <f>SUM(L4:L11)</f>
        <v>6</v>
      </c>
      <c r="M12" s="40">
        <f>SUM(M4:M11)</f>
        <v>7</v>
      </c>
      <c r="N12" s="41">
        <f t="shared" si="4"/>
        <v>46.666666666666664</v>
      </c>
      <c r="O12" s="46">
        <f>SUM(O4:O11)</f>
        <v>8</v>
      </c>
      <c r="P12" s="47">
        <f t="shared" si="5"/>
        <v>53.333333333333336</v>
      </c>
      <c r="Q12" s="49">
        <f>SUM(Q4:Q11)</f>
        <v>15</v>
      </c>
      <c r="R12" s="45">
        <v>485</v>
      </c>
      <c r="S12" s="46">
        <f>SUM(S4:S11)</f>
        <v>139</v>
      </c>
      <c r="T12" s="2"/>
    </row>
    <row r="13" spans="1:20" ht="24.75" customHeight="1" thickTop="1" x14ac:dyDescent="0.2"/>
    <row r="14" spans="1:20" x14ac:dyDescent="0.2">
      <c r="B14" s="26" t="s">
        <v>36</v>
      </c>
      <c r="C14" s="25">
        <f>G12+L12+Q12</f>
        <v>275</v>
      </c>
    </row>
    <row r="15" spans="1:20" x14ac:dyDescent="0.2">
      <c r="B15" s="26" t="s">
        <v>38</v>
      </c>
      <c r="C15" s="25">
        <f>G12</f>
        <v>254</v>
      </c>
    </row>
    <row r="16" spans="1:20" x14ac:dyDescent="0.2">
      <c r="B16" s="26" t="s">
        <v>37</v>
      </c>
      <c r="C16" s="27">
        <f>C15*100/C14</f>
        <v>92.36363636363636</v>
      </c>
      <c r="G16" s="25"/>
      <c r="J16" s="25"/>
    </row>
    <row r="17" spans="2:3" x14ac:dyDescent="0.2">
      <c r="C17" s="26"/>
    </row>
    <row r="18" spans="2:3" x14ac:dyDescent="0.2">
      <c r="B18" s="26" t="s">
        <v>39</v>
      </c>
      <c r="C18" s="25">
        <f>C14</f>
        <v>275</v>
      </c>
    </row>
    <row r="19" spans="2:3" x14ac:dyDescent="0.2">
      <c r="B19" s="26" t="s">
        <v>40</v>
      </c>
      <c r="C19" s="25">
        <f>L12</f>
        <v>6</v>
      </c>
    </row>
    <row r="20" spans="2:3" x14ac:dyDescent="0.2">
      <c r="B20" s="26" t="s">
        <v>41</v>
      </c>
      <c r="C20" s="28">
        <f>C19*100/C18</f>
        <v>2.1818181818181817</v>
      </c>
    </row>
    <row r="21" spans="2:3" x14ac:dyDescent="0.2">
      <c r="C21" s="26"/>
    </row>
    <row r="22" spans="2:3" x14ac:dyDescent="0.2">
      <c r="B22" s="26" t="s">
        <v>39</v>
      </c>
      <c r="C22" s="25">
        <f>C14</f>
        <v>275</v>
      </c>
    </row>
    <row r="23" spans="2:3" x14ac:dyDescent="0.2">
      <c r="B23" s="26" t="s">
        <v>38</v>
      </c>
      <c r="C23" s="25">
        <f>C22</f>
        <v>275</v>
      </c>
    </row>
    <row r="24" spans="2:3" x14ac:dyDescent="0.2">
      <c r="B24" s="26" t="s">
        <v>42</v>
      </c>
      <c r="C24" s="28">
        <f>Q12*100/C22</f>
        <v>5.4545454545454541</v>
      </c>
    </row>
    <row r="26" spans="2:3" x14ac:dyDescent="0.2">
      <c r="C26" s="28"/>
    </row>
  </sheetData>
  <mergeCells count="8">
    <mergeCell ref="A12:B12"/>
    <mergeCell ref="A1:S1"/>
    <mergeCell ref="A2:A3"/>
    <mergeCell ref="B2:B3"/>
    <mergeCell ref="C2:G2"/>
    <mergeCell ref="H2:L2"/>
    <mergeCell ref="M2:Q2"/>
    <mergeCell ref="R2:S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Toda la sede</vt:lpstr>
      <vt:lpstr>Basica Secundaria</vt:lpstr>
      <vt:lpstr>Media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Visual FoxPro</dc:title>
  <dc:creator>Esteban Ramirez C</dc:creator>
  <cp:keywords>()</cp:keywords>
  <cp:lastModifiedBy>Esteban Ramirez Casas</cp:lastModifiedBy>
  <dcterms:created xsi:type="dcterms:W3CDTF">2024-11-24T23:39:22Z</dcterms:created>
  <dcterms:modified xsi:type="dcterms:W3CDTF">2025-02-27T01:54:48Z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2024-11-24T00:00:00Z</vt:filetime>
  </property>
  <property fmtid="{D5CDD505-2E9C-101B-9397-08002B2CF9AE}" pid="3" name="Creator">
    <vt:lpwstr>PDFCreator Version 1.4.1</vt:lpwstr>
  </property>
  <property fmtid="{D5CDD505-2E9C-101B-9397-08002B2CF9AE}" pid="4" name="LastSaved">
    <vt:filetime>2024-11-24T00:00:00Z</vt:filetime>
  </property>
  <property fmtid="{D5CDD505-2E9C-101B-9397-08002B2CF9AE}" pid="5" name="Producer">
    <vt:lpwstr>GPL Ghostscript 9.05</vt:lpwstr>
  </property>
</Properties>
</file>